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92" yWindow="65368" windowWidth="14232" windowHeight="9108" tabRatio="601" firstSheet="3" activeTab="3"/>
  </bookViews>
  <sheets>
    <sheet name="StructMSU" sheetId="1" state="hidden" r:id="rId1"/>
    <sheet name="Managers" sheetId="2" state="hidden" r:id="rId2"/>
    <sheet name="EPlan" sheetId="3" state="hidden" r:id="rId3"/>
    <sheet name="EPlanC" sheetId="4" r:id="rId4"/>
    <sheet name="WPlan" sheetId="5" state="hidden" r:id="rId5"/>
    <sheet name="ETList" sheetId="6" state="hidden" r:id="rId6"/>
    <sheet name="SKF" sheetId="7" state="hidden" r:id="rId7"/>
    <sheet name="SKAF" sheetId="8" state="hidden" r:id="rId8"/>
    <sheet name="SKA" sheetId="9" state="hidden" r:id="rId9"/>
    <sheet name="PrSubject" sheetId="10" state="hidden" r:id="rId10"/>
    <sheet name="PRSPECS" sheetId="11" state="hidden" r:id="rId11"/>
    <sheet name="Statent" sheetId="12" state="hidden" r:id="rId12"/>
    <sheet name="PlanStand" sheetId="13" state="hidden" r:id="rId13"/>
    <sheet name="PRSPSUB" sheetId="14" state="hidden" r:id="rId14"/>
    <sheet name="ZAJA" sheetId="15" state="hidden" r:id="rId15"/>
    <sheet name="PrQ" sheetId="16" state="hidden" r:id="rId16"/>
    <sheet name="QARG" sheetId="17" state="hidden" r:id="rId17"/>
    <sheet name="FINPL" sheetId="18" state="hidden" r:id="rId18"/>
    <sheet name="ANPL" sheetId="19" state="hidden" r:id="rId19"/>
    <sheet name="ISPSUB" sheetId="20" state="hidden" r:id="rId20"/>
    <sheet name="BSEP" sheetId="21" state="hidden" r:id="rId21"/>
  </sheets>
  <definedNames>
    <definedName name="EP" localSheetId="3">'EPlanC'!#REF!</definedName>
    <definedName name="EP">'EPlan'!$C$47</definedName>
    <definedName name="KCU">'EPlanC'!$A$1</definedName>
    <definedName name="MPNE">'EPlanC'!$A$2</definedName>
    <definedName name="MSTotal" localSheetId="3">'EPlanC'!$B$40</definedName>
    <definedName name="MSTotal">'EPlan'!$B$40</definedName>
    <definedName name="TACU">'EPlanC'!#REF!</definedName>
    <definedName name="TExam" localSheetId="3">'EPlanC'!$B$44</definedName>
    <definedName name="TExam">'EPlan'!$B$42</definedName>
    <definedName name="_xlnm.Print_Titles" localSheetId="18">'ANPL'!$6:$8</definedName>
    <definedName name="_xlnm.Print_Titles" localSheetId="20">'BSEP'!$7:$7</definedName>
    <definedName name="_xlnm.Print_Titles" localSheetId="2">'EPlan'!$27:$34</definedName>
    <definedName name="_xlnm.Print_Titles" localSheetId="3">'EPlanC'!$27:$34</definedName>
    <definedName name="_xlnm.Print_Titles" localSheetId="5">'ETList'!$13:$13</definedName>
    <definedName name="_xlnm.Print_Titles" localSheetId="17">'FINPL'!$3:$3</definedName>
    <definedName name="_xlnm.Print_Titles" localSheetId="19">'ISPSUB'!$1:$1</definedName>
    <definedName name="_xlnm.Print_Titles" localSheetId="1">'Managers'!$4:$5</definedName>
    <definedName name="_xlnm.Print_Titles" localSheetId="15">'PrQ'!$2:$2</definedName>
    <definedName name="_xlnm.Print_Titles" localSheetId="10">'PRSPECS'!$1:$2</definedName>
    <definedName name="_xlnm.Print_Titles" localSheetId="13">'PRSPSUB'!$1:$2</definedName>
    <definedName name="_xlnm.Print_Titles" localSheetId="9">'PrSubject'!$4:$4</definedName>
    <definedName name="_xlnm.Print_Titles" localSheetId="16">'QARG'!$5:$5</definedName>
    <definedName name="_xlnm.Print_Titles" localSheetId="8">'SKA'!$5:$6</definedName>
    <definedName name="_xlnm.Print_Titles" localSheetId="6">'SKF'!$3:$4</definedName>
    <definedName name="_xlnm.Print_Titles" localSheetId="0">'StructMSU'!$5:$6</definedName>
    <definedName name="_xlnm.Print_Titles" localSheetId="4">'WPlan'!$8:$11</definedName>
    <definedName name="_xlnm.Print_Titles" localSheetId="14">'ZAJA'!$6:$7</definedName>
    <definedName name="_xlnm.Print_Area" localSheetId="2">'EPlan'!$B$1:$BY$48</definedName>
    <definedName name="_xlnm.Print_Area" localSheetId="3">'EPlanC'!$B$1:$BJ$46</definedName>
    <definedName name="_xlnm.Print_Area" localSheetId="19">'ISPSUB'!$A$1:$I$2</definedName>
    <definedName name="_xlnm.Print_Area" localSheetId="10">'PRSPECS'!$A$1:$I$2</definedName>
  </definedNames>
  <calcPr fullCalcOnLoad="1"/>
</workbook>
</file>

<file path=xl/sharedStrings.xml><?xml version="1.0" encoding="utf-8"?>
<sst xmlns="http://schemas.openxmlformats.org/spreadsheetml/2006/main" count="1196" uniqueCount="450">
  <si>
    <t>СТРУКТУРА</t>
  </si>
  <si>
    <t>МОСКОВСКОГО УНИВЕРСИТЕТА</t>
  </si>
  <si>
    <t>им.М.В.Ломоносова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</si>
  <si>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</si>
  <si>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</si>
  <si>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</si>
  <si>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</si>
  <si>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</si>
  <si>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</si>
  <si>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</si>
  <si>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</si>
  <si>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</si>
  <si>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</si>
  <si>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</si>
  <si>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</si>
  <si>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</si>
  <si>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</si>
  <si>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</si>
  <si>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</si>
  <si>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 Московский государственный университет им. М.В. Ломоносова   </t>
  </si>
  <si>
    <t xml:space="preserve">Ректор </t>
  </si>
  <si>
    <t xml:space="preserve"> ФАКУЛЬТЕТ ПОЧВОВЕДЕНИЯ</t>
  </si>
  <si>
    <t>Московского государственного университета им. М.В.Ломоносова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</si>
  <si>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</si>
  <si>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</si>
  <si>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</si>
  <si>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</si>
  <si>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</si>
  <si>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</si>
  <si>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</si>
  <si>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</si>
  <si>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</si>
  <si>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</si>
  <si>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</si>
  <si>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</si>
  <si>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</si>
  <si>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</si>
  <si>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</si>
  <si>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</si>
  <si>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</si>
  <si>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</si>
  <si>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</si>
  <si>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</si>
  <si>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</si>
  <si>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</si>
  <si>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</si>
  <si>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</si>
  <si>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</si>
  <si>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</si>
  <si>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</si>
  <si>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</si>
  <si>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</si>
  <si>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</si>
  <si>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</si>
  <si>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</si>
  <si>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</si>
  <si>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</si>
  <si>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</si>
  <si>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</si>
  <si>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</si>
  <si>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</si>
  <si>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</si>
  <si>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</si>
  <si>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</si>
  <si>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</si>
  <si>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</si>
  <si>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</si>
  <si>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</si>
  <si>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</si>
  <si>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</si>
  <si>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</si>
  <si>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</si>
  <si>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</si>
  <si>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</si>
  <si>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</si>
  <si>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</si>
  <si>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</si>
  <si>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</si>
  <si>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</si>
  <si>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</si>
  <si>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</si>
  <si>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</si>
  <si>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</si>
  <si>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</si>
  <si>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</si>
  <si>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</si>
  <si>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</si>
  <si>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</si>
  <si>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</si>
  <si>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</si>
  <si>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</si>
  <si>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</si>
  <si>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</si>
  <si>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</si>
  <si>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</si>
  <si>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</si>
  <si>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</si>
  <si>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</si>
  <si>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</si>
  <si>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</si>
  <si>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</si>
  <si>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</si>
  <si>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</si>
  <si>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</si>
  <si>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</si>
  <si>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</si>
  <si>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</si>
  <si>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</si>
  <si>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</si>
  <si>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</si>
  <si>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</si>
  <si>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</si>
  <si>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</si>
  <si>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</si>
  <si>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</si>
  <si>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</si>
  <si>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</si>
  <si>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</si>
  <si>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</si>
  <si>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</si>
  <si>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</si>
  <si>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</si>
  <si>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</si>
  <si>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</si>
  <si>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</si>
  <si>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</si>
  <si>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</si>
  <si>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</si>
  <si>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</si>
  <si>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</si>
  <si>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</si>
  <si>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</si>
  <si>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</si>
  <si>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</si>
  <si>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</si>
  <si>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</si>
  <si>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</si>
  <si>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</si>
  <si>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</si>
  <si>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</si>
  <si>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</si>
  <si>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</si>
  <si>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</si>
  <si>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</si>
  <si>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</si>
  <si>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</si>
  <si>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</si>
  <si>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</si>
  <si>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</si>
  <si>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</si>
  <si>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</si>
  <si>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</si>
  <si>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</si>
  <si>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</si>
  <si>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</si>
  <si>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</si>
  <si>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</si>
  <si>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</si>
  <si>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</si>
  <si>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</si>
  <si>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</si>
  <si>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</si>
  <si>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</si>
  <si>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</si>
  <si>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</si>
  <si>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</si>
  <si>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</si>
  <si>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</si>
  <si>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</si>
  <si>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</si>
  <si>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</si>
  <si>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</si>
  <si>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</si>
  <si>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</si>
  <si>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</si>
  <si>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</si>
  <si>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</si>
  <si>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</si>
  <si>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</si>
  <si>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</si>
  <si>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</si>
  <si>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</si>
  <si>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</si>
  <si>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</si>
  <si>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</si>
  <si>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</si>
  <si>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</si>
  <si>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</si>
  <si>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</si>
  <si>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</si>
  <si>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</si>
  <si>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</si>
  <si>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</si>
  <si>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</si>
  <si>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</si>
  <si>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</si>
  <si>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</si>
  <si>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</si>
  <si>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</si>
  <si>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</si>
  <si>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</si>
  <si>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</si>
  <si>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</si>
  <si>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</si>
  <si>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</si>
  <si>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</si>
  <si>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</si>
  <si>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</si>
  <si>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</si>
  <si>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</si>
  <si>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</si>
  <si>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</si>
  <si>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</si>
  <si>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</si>
  <si>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</si>
  <si>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</si>
  <si>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</si>
  <si>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</si>
  <si>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</si>
  <si>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</si>
  <si>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</si>
  <si>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</si>
  <si>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</si>
  <si>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</si>
  <si>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</si>
  <si>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</si>
  <si>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</si>
  <si>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</si>
  <si>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</si>
  <si>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</si>
  <si>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</si>
  <si>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</si>
  <si>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</si>
  <si>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</si>
  <si>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</si>
  <si>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</si>
  <si>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</si>
  <si>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</si>
  <si>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</si>
  <si>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</si>
  <si>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</si>
  <si>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</si>
  <si>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</si>
  <si>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</si>
  <si>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</si>
  <si>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</si>
  <si>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</si>
  <si>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</si>
  <si>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</si>
  <si>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</si>
  <si>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</si>
  <si>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</si>
  <si>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</si>
  <si>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</si>
  <si>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</si>
  <si>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</si>
  <si>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</si>
  <si>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</si>
  <si>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</si>
  <si>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</si>
  <si>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</si>
  <si>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</si>
  <si>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</si>
  <si>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В. А. Садовничий</t>
  </si>
  <si>
    <t>академик РАН</t>
  </si>
  <si>
    <t>МЕХАНИКО-МАТЕМАТИЧЕСКИЙ ФАКУЛЬТЕТ</t>
  </si>
  <si>
    <t>МС_ФУНД.МАТЕМАТИКА И МЕХАНИКА (Механика)</t>
  </si>
  <si>
    <t xml:space="preserve">СПЕЦИАЛИСТ                                                                                                                                                      </t>
  </si>
  <si>
    <t xml:space="preserve">6 лет               </t>
  </si>
  <si>
    <t>специальность</t>
  </si>
  <si>
    <t>010701.65 "Фундаментальная математика и механика"</t>
  </si>
  <si>
    <t xml:space="preserve">  соответствует ОС_МГУ специалиста по специальности 010701.65 "Фундаментальная математика и механика"</t>
  </si>
  <si>
    <t>=</t>
  </si>
  <si>
    <t>БАЗ</t>
  </si>
  <si>
    <t>БАЗОВАЯ ЧАСТЬ</t>
  </si>
  <si>
    <t>Б-ОК</t>
  </si>
  <si>
    <t>Общекультурный</t>
  </si>
  <si>
    <t>Модуль Иностранный язык</t>
  </si>
  <si>
    <t xml:space="preserve">    Иностранный язык</t>
  </si>
  <si>
    <t>4,0</t>
  </si>
  <si>
    <t>2,3,4</t>
  </si>
  <si>
    <t>2,0</t>
  </si>
  <si>
    <t>10,11</t>
  </si>
  <si>
    <t>Философия</t>
  </si>
  <si>
    <t>3,0</t>
  </si>
  <si>
    <t>История</t>
  </si>
  <si>
    <t>Экономическая теория</t>
  </si>
  <si>
    <t>Основы безопасности жизнедеятельности</t>
  </si>
  <si>
    <t>Физическое воспитание</t>
  </si>
  <si>
    <t>1,2,3,4,5,6,7,8</t>
  </si>
  <si>
    <t>Модуль "Физика"</t>
  </si>
  <si>
    <t xml:space="preserve">    Общая физика</t>
  </si>
  <si>
    <t>Б-ОПД</t>
  </si>
  <si>
    <t>Общепрофессиональный цикл</t>
  </si>
  <si>
    <t>Модуль Математический анализ, функциональный анализ, комплексный анализ</t>
  </si>
  <si>
    <t xml:space="preserve">    Математический анализ</t>
  </si>
  <si>
    <t>8,0</t>
  </si>
  <si>
    <t>6,0</t>
  </si>
  <si>
    <t>1,2,3,4</t>
  </si>
  <si>
    <t xml:space="preserve">    Функциональный анализ</t>
  </si>
  <si>
    <t>5,6</t>
  </si>
  <si>
    <t xml:space="preserve">    Комплексный анализ</t>
  </si>
  <si>
    <t>Модуль Алгебра, линейная алгебра и геометрия</t>
  </si>
  <si>
    <t xml:space="preserve">    Алгебра</t>
  </si>
  <si>
    <t xml:space="preserve">    Линейная алгебра и геометрия</t>
  </si>
  <si>
    <t>Модуль Дифференциальная геометрия и топология, аналитическая геометрия</t>
  </si>
  <si>
    <t xml:space="preserve">    Аналитическая геометрия</t>
  </si>
  <si>
    <t xml:space="preserve">    Классическая дифференциальная геометрия</t>
  </si>
  <si>
    <t xml:space="preserve">    Дифференциальная геометрия и топология</t>
  </si>
  <si>
    <t>Модуль Дифференциальные уравнения, уравнения математической физики</t>
  </si>
  <si>
    <t xml:space="preserve">    Дифференциальные уравнения</t>
  </si>
  <si>
    <t xml:space="preserve">    Уравнения математической физики</t>
  </si>
  <si>
    <t>Модуль Теория вероятностей, математическая статистика и случайные процессы</t>
  </si>
  <si>
    <t xml:space="preserve">    Теория вероятностей и математическая статистика</t>
  </si>
  <si>
    <t xml:space="preserve">    Теория случайных процессов</t>
  </si>
  <si>
    <t>Модуль Теоретическая Механика</t>
  </si>
  <si>
    <t xml:space="preserve">    Теоретическая механика</t>
  </si>
  <si>
    <t>3,4,5</t>
  </si>
  <si>
    <t>Модуль Механика сплошных сред (Механика жидкости, газа и плазмы; Механика деформируемых твердых тел)</t>
  </si>
  <si>
    <t xml:space="preserve">    Основы механики сплошных сред (математические модели)</t>
  </si>
  <si>
    <t xml:space="preserve">    Механика сплошных сред (Механика жидкости, газа и плазмы; Механика деформируемых твердых тел)</t>
  </si>
  <si>
    <t>Модуль Практикумы (Физико-механический и/или математические практикумы)</t>
  </si>
  <si>
    <t>7,8</t>
  </si>
  <si>
    <t>Модуль Дискретная математика, математическая логика, теория чисел</t>
  </si>
  <si>
    <t xml:space="preserve">    Дискретная математика</t>
  </si>
  <si>
    <t>Модуль Управление и оптимизация</t>
  </si>
  <si>
    <t xml:space="preserve">    Механика управляемых систем</t>
  </si>
  <si>
    <t>Модуль Численные методы, работа на ЭВМ и программирование</t>
  </si>
  <si>
    <t xml:space="preserve">    Численные методы</t>
  </si>
  <si>
    <t xml:space="preserve">    Работа на ЭВМ и программирование</t>
  </si>
  <si>
    <t>5,0</t>
  </si>
  <si>
    <t>1,2,4</t>
  </si>
  <si>
    <t>ВАРИА</t>
  </si>
  <si>
    <t>ВАРИАТИВНАЯ ЧАСТЬ</t>
  </si>
  <si>
    <t>В-ЕН</t>
  </si>
  <si>
    <t>Естественно-научный цикл</t>
  </si>
  <si>
    <t>Модуль Современное естествознание</t>
  </si>
  <si>
    <t xml:space="preserve">    Физические основы механики</t>
  </si>
  <si>
    <t xml:space="preserve">    Естественнонаучные дисциплины по выбору</t>
  </si>
  <si>
    <t>В-ПД</t>
  </si>
  <si>
    <t>Профессиональный цикл</t>
  </si>
  <si>
    <t>9,10,11</t>
  </si>
  <si>
    <t>Наглядная геометрия и топология. Практикум по компьютерной геометрии.</t>
  </si>
  <si>
    <t>1,0</t>
  </si>
  <si>
    <t>2,3</t>
  </si>
  <si>
    <t>Специальные курсы</t>
  </si>
  <si>
    <t>Специальные курсы по выбору</t>
  </si>
  <si>
    <t>9,10</t>
  </si>
  <si>
    <t>9,9,10</t>
  </si>
  <si>
    <t>Введение в специальность</t>
  </si>
  <si>
    <t>Пр_НИР</t>
  </si>
  <si>
    <t>Практики и научно-исследовательской работа</t>
  </si>
  <si>
    <t>Прак</t>
  </si>
  <si>
    <t>Практики</t>
  </si>
  <si>
    <t>0,0</t>
  </si>
  <si>
    <t>НИР</t>
  </si>
  <si>
    <t>Научно-исследовательской работа</t>
  </si>
  <si>
    <t>6,8,10,11</t>
  </si>
  <si>
    <t>Курсовая работа</t>
  </si>
  <si>
    <t>6,8,10</t>
  </si>
  <si>
    <t>ИГА</t>
  </si>
  <si>
    <t>ИТОГОВАЯ ГОСУДАРСТВЕННАЯ АТТЕСТАЦИЯ</t>
  </si>
  <si>
    <t>ГЭ</t>
  </si>
  <si>
    <t>Государственные экзамены</t>
  </si>
  <si>
    <t>Государственный экзамен по специальности "Фундаментальная математика и механика"</t>
  </si>
  <si>
    <t>ВР</t>
  </si>
  <si>
    <t>Выпускные работы и проекты</t>
  </si>
  <si>
    <t>Подготовка и защита выпускной квалификационной работы</t>
  </si>
  <si>
    <t>36,0</t>
  </si>
  <si>
    <t>34,0</t>
  </si>
  <si>
    <t>33,0</t>
  </si>
  <si>
    <t>28,0</t>
  </si>
  <si>
    <t>29,0</t>
  </si>
  <si>
    <t>24,0</t>
  </si>
  <si>
    <t>32,0</t>
  </si>
  <si>
    <t>31,0</t>
  </si>
  <si>
    <t>26,0</t>
  </si>
  <si>
    <t>31,3</t>
  </si>
  <si>
    <t>30,3</t>
  </si>
  <si>
    <t>32,3</t>
  </si>
  <si>
    <t>28,3</t>
  </si>
  <si>
    <t>30,0</t>
  </si>
  <si>
    <t>1,5</t>
  </si>
  <si>
    <t>1,4</t>
  </si>
  <si>
    <t>1,3</t>
  </si>
  <si>
    <t>1,8</t>
  </si>
  <si>
    <t>367,0</t>
  </si>
  <si>
    <t xml:space="preserve">    Иностранный язык: методика подготовки научных докладов и ведения дискуссий *</t>
  </si>
  <si>
    <t>Правоведение *</t>
  </si>
  <si>
    <t>Русский язык и культура речи *</t>
  </si>
  <si>
    <t>История и методология математики и механики *</t>
  </si>
  <si>
    <t xml:space="preserve">    Физико-механический практикум *</t>
  </si>
  <si>
    <t xml:space="preserve">    Практикум на ЭВМ *</t>
  </si>
  <si>
    <t>Компьютерный практикум по специальности *</t>
  </si>
  <si>
    <t>Специализированный физико-механический практикум *</t>
  </si>
  <si>
    <t>Научно-исследовательская (преддипломная) практика *</t>
  </si>
  <si>
    <t>Спецсеминар *</t>
  </si>
  <si>
    <t>ПРИМЕЧАНИЕ</t>
  </si>
  <si>
    <t>Совет факультета имеет право:</t>
  </si>
  <si>
    <t>Утверждено</t>
  </si>
  <si>
    <t>На заседании Ученого Совета</t>
  </si>
  <si>
    <t>механико-математического факультета МГУ</t>
  </si>
  <si>
    <r>
      <t>"</t>
    </r>
    <r>
      <rPr>
        <u val="single"/>
        <sz val="10"/>
        <rFont val="Times New Roman CYR"/>
        <family val="1"/>
      </rPr>
      <t xml:space="preserve">          </t>
    </r>
    <r>
      <rPr>
        <sz val="10"/>
        <rFont val="Times New Roman CYR"/>
        <family val="1"/>
      </rPr>
      <t>"</t>
    </r>
  </si>
  <si>
    <t xml:space="preserve">                                            2012г </t>
  </si>
  <si>
    <t>И.о. декана</t>
  </si>
  <si>
    <t>механико-матемматического факультета МГУ</t>
  </si>
  <si>
    <t>В.Н. Чубариков</t>
  </si>
  <si>
    <t>протокол №</t>
  </si>
  <si>
    <t>Проректор Московского государственного университета</t>
  </si>
  <si>
    <t>* По соответствующим предметам предусмотрен "Зачет с оценкой" в заключительном семестре</t>
  </si>
  <si>
    <t>вносить изменения в соответствии ОС МГУ</t>
  </si>
  <si>
    <t>профессор Вржещ П.В.</t>
  </si>
  <si>
    <t>6,7,8,9,9,10, 10,11, 11,11, 11</t>
  </si>
  <si>
    <t>Математическое моделирование фильтрации с фазовыми переходами</t>
  </si>
  <si>
    <t xml:space="preserve">Нейронные сети в мехатронике                                                                                                                                                                            </t>
  </si>
  <si>
    <t xml:space="preserve">Сопротивление материалов                                                                                                                                                                                </t>
  </si>
  <si>
    <t>Структурно-механические свойства материалов</t>
  </si>
  <si>
    <t>Физико-механические свойства сплавов с памятью формы</t>
  </si>
  <si>
    <t xml:space="preserve">Математические аспекты термодинамики и статистической механики                                                                                                                                          </t>
  </si>
  <si>
    <t>Колебания и волны</t>
  </si>
  <si>
    <t>Гидродинамическая устойчивость</t>
  </si>
  <si>
    <t>Основы физики космической плазмы</t>
  </si>
  <si>
    <t xml:space="preserve">Введение в неравновесную термодинамику                                                                                                                                                                  </t>
  </si>
  <si>
    <t>Динамика склоновых потоков</t>
  </si>
  <si>
    <t>Метод конечных элементов в задачах механики деформируемого твердого тела</t>
  </si>
  <si>
    <t>Механика материалов с памятью формы</t>
  </si>
  <si>
    <t xml:space="preserve">Компьютерный анализ механических систем </t>
  </si>
  <si>
    <t xml:space="preserve">Аналитическая механика систем с бесконечным числом степеней свободы  </t>
  </si>
  <si>
    <t xml:space="preserve">Теория конечных деформаций  </t>
  </si>
  <si>
    <t xml:space="preserve">Основы теории фильтрации </t>
  </si>
  <si>
    <t xml:space="preserve">Теория пластических течений </t>
  </si>
  <si>
    <t>Неравновесная термодинамика</t>
  </si>
  <si>
    <t xml:space="preserve">Распространение волн в твердых деформируемых средах </t>
  </si>
  <si>
    <t xml:space="preserve">Анализ размерностей и моделирование   </t>
  </si>
  <si>
    <t xml:space="preserve">Газовая динамика </t>
  </si>
  <si>
    <t xml:space="preserve">Механика композитов </t>
  </si>
  <si>
    <t>Механика деформируемого твердого тела</t>
  </si>
  <si>
    <t xml:space="preserve">Динамика систем твёрдых тел и гироскопы </t>
  </si>
  <si>
    <t>Теория колебаний</t>
  </si>
  <si>
    <t xml:space="preserve">Устойчивость и стабилизация движения </t>
  </si>
  <si>
    <t>Механика космических полетов</t>
  </si>
  <si>
    <t xml:space="preserve">Динамические задачи теории упругости  </t>
  </si>
  <si>
    <t xml:space="preserve">Пластичность  </t>
  </si>
  <si>
    <t>Гидромеханика</t>
  </si>
  <si>
    <t xml:space="preserve">Теория вязкой жидкости </t>
  </si>
  <si>
    <t xml:space="preserve">Анализ размерностей и приложения </t>
  </si>
  <si>
    <t>Вычилительная механика сплошной среды</t>
  </si>
  <si>
    <t>Специальные курсы по выбору (примерный перечень)</t>
  </si>
  <si>
    <t>Специальные курсы (примерный перечень)</t>
  </si>
  <si>
    <t xml:space="preserve">    Естественнонаучные дисциплины по выбору (примерный перечень)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</si>
</sst>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0"/>
  </numFmts>
  <fonts count="2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u val="single"/>
      <sz val="10"/>
      <name val="Times New Roman CYR"/>
      <family val="1"/>
    </font>
  </fonts>
  <fills count="2">
    <fill>
      <patternFill/>
    </fill>
    <fill>
      <patternFill patternType="gray125"/>
    </fill>
  </fills>
  <borders count="81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12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Continuous" vertical="center" wrapText="1"/>
    </xf>
    <xf numFmtId="0" fontId="4" fillId="0" borderId="22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17" xfId="0" applyFont="1" applyFill="1" applyBorder="1" applyAlignment="1">
      <alignment horizontal="centerContinuous" vertical="center" wrapText="1"/>
    </xf>
    <xf numFmtId="0" fontId="4" fillId="0" borderId="24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16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/>
    </xf>
    <xf numFmtId="0" fontId="4" fillId="0" borderId="18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centerContinuous" wrapText="1"/>
    </xf>
    <xf numFmtId="0" fontId="4" fillId="0" borderId="32" xfId="0" applyFont="1" applyFill="1" applyBorder="1" applyAlignment="1">
      <alignment horizontal="centerContinuous" wrapText="1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9" xfId="0" applyFont="1" applyFill="1" applyBorder="1" applyAlignment="1">
      <alignment horizontal="centerContinuous"/>
    </xf>
    <xf numFmtId="0" fontId="4" fillId="0" borderId="38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0" borderId="4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4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48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centerContinuous" vertical="center"/>
    </xf>
    <xf numFmtId="0" fontId="4" fillId="0" borderId="23" xfId="0" applyFont="1" applyFill="1" applyBorder="1" applyAlignment="1">
      <alignment horizontal="centerContinuous" vertical="center"/>
    </xf>
    <xf numFmtId="0" fontId="4" fillId="0" borderId="50" xfId="0" applyFont="1" applyFill="1" applyBorder="1" applyAlignment="1">
      <alignment horizontal="centerContinuous" vertical="center"/>
    </xf>
    <xf numFmtId="0" fontId="4" fillId="0" borderId="51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justify" vertical="center" textRotation="90"/>
    </xf>
    <xf numFmtId="0" fontId="4" fillId="0" borderId="56" xfId="0" applyFont="1" applyFill="1" applyBorder="1" applyAlignment="1">
      <alignment horizontal="justify" vertical="center" textRotation="90"/>
    </xf>
    <xf numFmtId="0" fontId="4" fillId="0" borderId="16" xfId="0" applyFont="1" applyFill="1" applyBorder="1" applyAlignment="1">
      <alignment horizontal="justify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58" xfId="0" applyFont="1" applyBorder="1" applyAlignment="1">
      <alignment horizontal="justify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1" fillId="0" borderId="12" xfId="0" applyFont="1" applyBorder="1" applyAlignment="1">
      <alignment vertical="center"/>
    </xf>
    <xf numFmtId="0" fontId="1" fillId="0" borderId="59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" vertical="center" wrapText="1"/>
    </xf>
    <xf numFmtId="0" fontId="4" fillId="0" borderId="62" xfId="0" applyFont="1" applyFill="1" applyBorder="1" applyAlignment="1">
      <alignment horizontal="centerContinuous" vertical="center"/>
    </xf>
    <xf numFmtId="0" fontId="4" fillId="0" borderId="35" xfId="0" applyFont="1" applyFill="1" applyBorder="1" applyAlignment="1">
      <alignment horizontal="centerContinuous" vertical="center"/>
    </xf>
    <xf numFmtId="0" fontId="4" fillId="0" borderId="61" xfId="0" applyFont="1" applyFill="1" applyBorder="1" applyAlignment="1">
      <alignment horizontal="centerContinuous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Continuous"/>
    </xf>
    <xf numFmtId="0" fontId="4" fillId="0" borderId="62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4" fillId="0" borderId="4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justify" vertical="center"/>
    </xf>
    <xf numFmtId="0" fontId="4" fillId="0" borderId="31" xfId="0" applyFont="1" applyFill="1" applyBorder="1" applyAlignment="1">
      <alignment horizontal="justify" vertical="center"/>
    </xf>
    <xf numFmtId="0" fontId="4" fillId="0" borderId="32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Continuous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61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19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4" fillId="0" borderId="68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17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17" xfId="0" applyFont="1" applyBorder="1" applyAlignment="1">
      <alignment horizontal="right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textRotation="90"/>
    </xf>
    <xf numFmtId="0" fontId="11" fillId="0" borderId="17" xfId="0" applyFont="1" applyBorder="1" applyAlignment="1">
      <alignment horizontal="center" textRotation="90" shrinkToFit="1"/>
    </xf>
    <xf numFmtId="0" fontId="11" fillId="0" borderId="17" xfId="0" applyFont="1" applyBorder="1" applyAlignment="1">
      <alignment horizontal="center" vertical="center" shrinkToFit="1"/>
    </xf>
    <xf numFmtId="0" fontId="4" fillId="0" borderId="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17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17" xfId="0" applyFont="1" applyBorder="1" applyAlignment="1">
      <alignment horizontal="center" vertical="center" textRotation="90" shrinkToFit="1"/>
    </xf>
    <xf numFmtId="0" fontId="0" fillId="0" borderId="17" xfId="0" applyBorder="1" applyAlignment="1">
      <alignment shrinkToFit="1"/>
    </xf>
    <xf numFmtId="0" fontId="0" fillId="0" borderId="0" xfId="0" applyAlignment="1">
      <alignment shrinkToFit="1"/>
    </xf>
    <xf numFmtId="0" fontId="11" fillId="0" borderId="17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52" xfId="0" applyBorder="1" applyAlignment="1">
      <alignment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vertical="center" wrapText="1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29" xfId="0" applyBorder="1" applyAlignment="1">
      <alignment horizontal="center" vertical="center"/>
    </xf>
    <xf numFmtId="0" fontId="0" fillId="0" borderId="17" xfId="0" applyBorder="1" applyAlignment="1">
      <alignment horizontal="center" vertical="center" textRotation="90" shrinkToFit="1"/>
    </xf>
    <xf numFmtId="0" fontId="0" fillId="0" borderId="31" xfId="0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11" fillId="0" borderId="17" xfId="0" applyFont="1" applyBorder="1" applyAlignment="1">
      <alignment horizontal="center" textRotation="90" wrapText="1"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68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left"/>
    </xf>
    <xf numFmtId="0" fontId="4" fillId="0" borderId="25" xfId="0" applyFont="1" applyFill="1" applyBorder="1" applyAlignment="1">
      <alignment vertical="center"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/>
    </xf>
    <xf numFmtId="0" fontId="4" fillId="0" borderId="26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4" xfId="0" applyFont="1" applyFill="1" applyBorder="1" applyAlignment="1">
      <alignment/>
    </xf>
    <xf numFmtId="0" fontId="4" fillId="0" borderId="63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7" fillId="0" borderId="4" xfId="0" applyFont="1" applyFill="1" applyBorder="1" applyAlignment="1">
      <alignment/>
    </xf>
    <xf numFmtId="0" fontId="4" fillId="0" borderId="70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62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2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4" fillId="0" borderId="48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/>
    </xf>
    <xf numFmtId="0" fontId="4" fillId="0" borderId="55" xfId="0" applyFont="1" applyFill="1" applyBorder="1" applyAlignment="1">
      <alignment horizontal="centerContinuous" vertical="center" wrapText="1"/>
    </xf>
    <xf numFmtId="0" fontId="4" fillId="0" borderId="64" xfId="0" applyFont="1" applyFill="1" applyBorder="1" applyAlignment="1">
      <alignment horizontal="centerContinuous" vertical="center"/>
    </xf>
    <xf numFmtId="0" fontId="4" fillId="0" borderId="56" xfId="0" applyFont="1" applyFill="1" applyBorder="1" applyAlignment="1">
      <alignment horizontal="centerContinuous" vertical="center" wrapText="1"/>
    </xf>
    <xf numFmtId="0" fontId="4" fillId="0" borderId="17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4" fillId="0" borderId="61" xfId="0" applyFont="1" applyFill="1" applyBorder="1" applyAlignment="1">
      <alignment horizontal="centerContinuous" vertical="center"/>
    </xf>
    <xf numFmtId="0" fontId="0" fillId="0" borderId="39" xfId="0" applyBorder="1" applyAlignment="1">
      <alignment horizontal="center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Continuous" vertical="center"/>
    </xf>
    <xf numFmtId="0" fontId="4" fillId="0" borderId="31" xfId="0" applyFont="1" applyFill="1" applyBorder="1" applyAlignment="1">
      <alignment horizontal="centerContinuous" vertical="center" wrapText="1"/>
    </xf>
    <xf numFmtId="0" fontId="7" fillId="0" borderId="21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11" fillId="0" borderId="72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 horizontal="justify" vertical="center"/>
    </xf>
    <xf numFmtId="0" fontId="4" fillId="0" borderId="18" xfId="0" applyFont="1" applyFill="1" applyBorder="1" applyAlignment="1">
      <alignment horizontal="justify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7" fillId="0" borderId="6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2" xfId="0" applyFont="1" applyFill="1" applyBorder="1" applyAlignment="1">
      <alignment horizontal="justify" vertical="center"/>
    </xf>
    <xf numFmtId="0" fontId="4" fillId="0" borderId="24" xfId="0" applyFont="1" applyFill="1" applyBorder="1" applyAlignment="1">
      <alignment horizontal="justify" vertical="center"/>
    </xf>
    <xf numFmtId="0" fontId="3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71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3" fillId="0" borderId="55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 vertical="top"/>
    </xf>
    <xf numFmtId="0" fontId="1" fillId="0" borderId="12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3" fillId="0" borderId="3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4" fillId="0" borderId="17" xfId="0" applyFont="1" applyFill="1" applyBorder="1" applyAlignment="1">
      <alignment horizontal="center" vertical="justify" textRotation="90"/>
    </xf>
    <xf numFmtId="0" fontId="4" fillId="0" borderId="1" xfId="0" applyFont="1" applyFill="1" applyBorder="1" applyAlignment="1">
      <alignment horizontal="center" vertical="justify" textRotation="90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right" vertical="justify"/>
    </xf>
    <xf numFmtId="0" fontId="7" fillId="0" borderId="6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27" xfId="0" applyFont="1" applyFill="1" applyBorder="1" applyAlignment="1">
      <alignment horizontal="center" vertical="justify" textRotation="90"/>
    </xf>
    <xf numFmtId="0" fontId="4" fillId="0" borderId="28" xfId="0" applyFont="1" applyFill="1" applyBorder="1" applyAlignment="1">
      <alignment horizontal="center" vertical="justify" textRotation="90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48" xfId="0" applyFont="1" applyFill="1" applyBorder="1" applyAlignment="1">
      <alignment horizontal="center" textRotation="90"/>
    </xf>
    <xf numFmtId="0" fontId="4" fillId="0" borderId="54" xfId="0" applyFont="1" applyFill="1" applyBorder="1" applyAlignment="1">
      <alignment horizontal="center" textRotation="9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12" xfId="0" applyFont="1" applyFill="1" applyBorder="1" applyAlignment="1">
      <alignment horizontal="justify" vertical="center"/>
    </xf>
    <xf numFmtId="0" fontId="4" fillId="0" borderId="59" xfId="0" applyFont="1" applyFill="1" applyBorder="1" applyAlignment="1">
      <alignment horizontal="justify" vertical="center"/>
    </xf>
    <xf numFmtId="0" fontId="7" fillId="0" borderId="0" xfId="0" applyFont="1" applyFill="1" applyAlignment="1">
      <alignment horizontal="center" vertical="center"/>
    </xf>
    <xf numFmtId="0" fontId="4" fillId="0" borderId="69" xfId="0" applyFont="1" applyFill="1" applyBorder="1" applyAlignment="1">
      <alignment horizontal="center" textRotation="90"/>
    </xf>
    <xf numFmtId="0" fontId="4" fillId="0" borderId="12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/>
    </xf>
    <xf numFmtId="0" fontId="4" fillId="0" borderId="44" xfId="0" applyFont="1" applyFill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4" fillId="0" borderId="43" xfId="0" applyFont="1" applyFill="1" applyBorder="1" applyAlignment="1">
      <alignment horizontal="center" vertical="justify" textRotation="90"/>
    </xf>
    <xf numFmtId="0" fontId="4" fillId="0" borderId="45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29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4" fillId="0" borderId="56" xfId="0" applyFont="1" applyFill="1" applyBorder="1" applyAlignment="1">
      <alignment horizontal="center" vertical="justify" textRotation="90"/>
    </xf>
    <xf numFmtId="0" fontId="4" fillId="0" borderId="67" xfId="0" applyFont="1" applyFill="1" applyBorder="1" applyAlignment="1">
      <alignment horizontal="center" vertical="justify" textRotation="90"/>
    </xf>
    <xf numFmtId="0" fontId="4" fillId="0" borderId="55" xfId="0" applyFont="1" applyFill="1" applyBorder="1" applyAlignment="1">
      <alignment horizontal="center" vertical="justify" textRotation="90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24" xfId="0" applyFont="1" applyFill="1" applyBorder="1" applyAlignment="1">
      <alignment horizontal="center" vertical="justify" textRotation="90"/>
    </xf>
    <xf numFmtId="0" fontId="4" fillId="0" borderId="68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69" xfId="0" applyFont="1" applyFill="1" applyBorder="1" applyAlignment="1">
      <alignment horizontal="center" vertical="justify" textRotation="90"/>
    </xf>
    <xf numFmtId="0" fontId="4" fillId="0" borderId="46" xfId="0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71" xfId="0" applyFont="1" applyFill="1" applyBorder="1" applyAlignment="1">
      <alignment horizontal="center" vertical="justify" textRotation="90"/>
    </xf>
    <xf numFmtId="0" fontId="4" fillId="0" borderId="51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7" fillId="0" borderId="7" xfId="0" applyFont="1" applyFill="1" applyBorder="1" applyAlignment="1">
      <alignment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6" xfId="0" applyFont="1" applyFill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7" fillId="0" borderId="47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" vertical="justify" textRotation="90"/>
    </xf>
    <xf numFmtId="0" fontId="4" fillId="0" borderId="23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justify"/>
    </xf>
    <xf numFmtId="0" fontId="4" fillId="0" borderId="37" xfId="0" applyFont="1" applyFill="1" applyBorder="1" applyAlignment="1">
      <alignment horizontal="left" vertical="justify"/>
    </xf>
    <xf numFmtId="0" fontId="4" fillId="0" borderId="78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0" fontId="4" fillId="0" borderId="34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0" fillId="0" borderId="11" xfId="0" applyBorder="1" applyAlignment="1">
      <alignment wrapText="1"/>
    </xf>
    <xf numFmtId="0" fontId="7" fillId="0" borderId="7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/>
    </xf>
    <xf numFmtId="0" fontId="11" fillId="0" borderId="70" xfId="0" applyFont="1" applyBorder="1" applyAlignment="1">
      <alignment/>
    </xf>
    <xf numFmtId="0" fontId="4" fillId="0" borderId="3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4" fillId="0" borderId="49" xfId="0" applyFont="1" applyFill="1" applyBorder="1" applyAlignment="1">
      <alignment textRotation="90"/>
    </xf>
    <xf numFmtId="0" fontId="0" fillId="0" borderId="70" xfId="0" applyBorder="1" applyAlignment="1">
      <alignment/>
    </xf>
    <xf numFmtId="0" fontId="4" fillId="0" borderId="74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0" xfId="0" applyBorder="1" applyAlignment="1">
      <alignment horizontal="center"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4" fillId="0" borderId="63" xfId="0" applyFont="1" applyFill="1" applyBorder="1" applyAlignment="1">
      <alignment textRotation="90"/>
    </xf>
    <xf numFmtId="0" fontId="0" fillId="0" borderId="27" xfId="0" applyBorder="1" applyAlignment="1">
      <alignment/>
    </xf>
    <xf numFmtId="0" fontId="14" fillId="0" borderId="58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59" xfId="0" applyFont="1" applyBorder="1" applyAlignment="1">
      <alignment horizontal="center" vertical="center"/>
    </xf>
    <xf numFmtId="0" fontId="4" fillId="0" borderId="46" xfId="0" applyFont="1" applyFill="1" applyBorder="1" applyAlignment="1">
      <alignment/>
    </xf>
    <xf numFmtId="0" fontId="0" fillId="0" borderId="23" xfId="0" applyBorder="1" applyAlignment="1">
      <alignment/>
    </xf>
    <xf numFmtId="0" fontId="7" fillId="0" borderId="23" xfId="0" applyFont="1" applyFill="1" applyBorder="1" applyAlignment="1">
      <alignment/>
    </xf>
    <xf numFmtId="0" fontId="11" fillId="0" borderId="23" xfId="0" applyFont="1" applyBorder="1" applyAlignment="1">
      <alignment/>
    </xf>
    <xf numFmtId="0" fontId="11" fillId="0" borderId="47" xfId="0" applyFont="1" applyBorder="1" applyAlignment="1">
      <alignment/>
    </xf>
    <xf numFmtId="0" fontId="4" fillId="0" borderId="3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75" xfId="0" applyFont="1" applyFill="1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11" fillId="0" borderId="7" xfId="0" applyFont="1" applyBorder="1" applyAlignment="1">
      <alignment/>
    </xf>
    <xf numFmtId="0" fontId="11" fillId="0" borderId="11" xfId="0" applyFont="1" applyBorder="1" applyAlignment="1">
      <alignment/>
    </xf>
    <xf numFmtId="0" fontId="4" fillId="0" borderId="36" xfId="0" applyFont="1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7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17" xfId="0" applyFont="1" applyBorder="1" applyAlignment="1">
      <alignment horizontal="center"/>
    </xf>
    <xf numFmtId="0" fontId="4" fillId="0" borderId="75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justify"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77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11" fillId="0" borderId="45" xfId="0" applyFont="1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1" fillId="0" borderId="45" xfId="0" applyFont="1" applyBorder="1" applyAlignment="1">
      <alignment wrapText="1"/>
    </xf>
    <xf numFmtId="0" fontId="0" fillId="0" borderId="80" xfId="0" applyBorder="1" applyAlignment="1">
      <alignment/>
    </xf>
    <xf numFmtId="0" fontId="0" fillId="0" borderId="39" xfId="0" applyBorder="1" applyAlignment="1">
      <alignment/>
    </xf>
    <xf numFmtId="0" fontId="11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>
      <alignment/>
    </xf>
    <xf numFmtId="0" fontId="11" fillId="0" borderId="3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 wrapText="1"/>
    </xf>
    <xf numFmtId="0" fontId="0" fillId="0" borderId="33" xfId="0" applyBorder="1" applyAlignment="1">
      <alignment wrapText="1"/>
    </xf>
    <xf numFmtId="0" fontId="11" fillId="0" borderId="33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textRotation="90" wrapText="1"/>
    </xf>
    <xf numFmtId="0" fontId="11" fillId="0" borderId="54" xfId="0" applyFont="1" applyBorder="1" applyAlignment="1">
      <alignment horizontal="center" vertical="center" textRotation="90" wrapText="1"/>
    </xf>
    <xf numFmtId="0" fontId="11" fillId="0" borderId="69" xfId="0" applyFont="1" applyBorder="1" applyAlignment="1">
      <alignment horizontal="center" vertical="center" textRotation="90" wrapText="1"/>
    </xf>
    <xf numFmtId="0" fontId="0" fillId="0" borderId="54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1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outlinePr summaryBelow="0"/>
    <pageSetUpPr fitToPage="1"/>
  </sheetPr>
  <dimension ref="A1:I11"/>
  <sheetViews>
    <sheetView showGridLines="0" zoomScaleSheetLayoutView="100" workbookViewId="0" topLeftCell="A1">
      <pane ySplit="6" topLeftCell="BM7" activePane="bottomLeft" state="frozen"/>
      <selection pane="topLeft" activeCell="A1" sqref="A1"/>
      <selection pane="bottomLeft" activeCell="A1" sqref="A1:I1"/>
    </sheetView>
  </sheetViews>
  <sheetFormatPr defaultColWidth="9.00390625" defaultRowHeight="12.75" outlineLevelRow="2"/>
  <cols>
    <col min="1" max="1" width="3.625" style="2" customWidth="1"/>
    <col min="2" max="2" width="3.50390625" style="2" customWidth="1"/>
    <col min="3" max="3" width="4.625" style="2" customWidth="1"/>
    <col min="4" max="4" width="50.125" style="2" customWidth="1"/>
    <col min="5" max="5" width="15.50390625" style="2" customWidth="1"/>
    <col min="6" max="6" width="5.00390625" style="2" customWidth="1"/>
    <col min="7" max="9" width="5.375" style="2" customWidth="1"/>
    <col min="10" max="16384" width="9.125" style="2" customWidth="1"/>
  </cols>
  <sheetData>
    <row r="1" spans="1:9" s="1" customFormat="1" ht="15">
      <c r="A1" s="407" t="s">
        <v>0</v>
      </c>
      <c r="B1" s="407"/>
      <c r="C1" s="407"/>
      <c r="D1" s="407"/>
      <c r="E1" s="407"/>
      <c r="F1" s="407"/>
      <c r="G1" s="407"/>
      <c r="H1" s="407"/>
      <c r="I1" s="407"/>
    </row>
    <row r="2" spans="1:9" s="1" customFormat="1" ht="15">
      <c r="A2" s="407" t="s">
        <v>1</v>
      </c>
      <c r="B2" s="407"/>
      <c r="C2" s="407"/>
      <c r="D2" s="407"/>
      <c r="E2" s="407"/>
      <c r="F2" s="407"/>
      <c r="G2" s="407"/>
      <c r="H2" s="407"/>
      <c r="I2" s="407"/>
    </row>
    <row r="3" spans="1:9" s="1" customFormat="1" ht="15">
      <c r="A3" s="407" t="s">
        <v>2</v>
      </c>
      <c r="B3" s="407"/>
      <c r="C3" s="407"/>
      <c r="D3" s="407"/>
      <c r="E3" s="407"/>
      <c r="F3" s="407"/>
      <c r="G3" s="407"/>
      <c r="H3" s="407"/>
      <c r="I3" s="407"/>
    </row>
    <row r="4" spans="1:9" s="1" customFormat="1" ht="20.25" customHeight="1" thickBot="1">
      <c r="A4" s="408" t="s">
        <v>12</v>
      </c>
      <c r="B4" s="408"/>
      <c r="C4" s="408"/>
      <c r="D4" s="408"/>
      <c r="E4" s="408"/>
      <c r="F4" s="408"/>
      <c r="G4" s="408"/>
      <c r="H4" s="408"/>
      <c r="I4" s="408"/>
    </row>
    <row r="5" spans="1:9" s="3" customFormat="1" ht="30" customHeight="1">
      <c r="A5" s="401" t="s">
        <v>10</v>
      </c>
      <c r="B5" s="402"/>
      <c r="C5" s="403"/>
      <c r="D5" s="400" t="s">
        <v>3</v>
      </c>
      <c r="E5" s="400"/>
      <c r="F5" s="395" t="s">
        <v>11</v>
      </c>
      <c r="G5" s="411" t="s">
        <v>4</v>
      </c>
      <c r="H5" s="412"/>
      <c r="I5" s="399"/>
    </row>
    <row r="6" spans="1:9" s="3" customFormat="1" ht="15.75" thickBot="1">
      <c r="A6" s="404"/>
      <c r="B6" s="405"/>
      <c r="C6" s="406"/>
      <c r="D6" s="4" t="s">
        <v>8</v>
      </c>
      <c r="E6" s="4" t="s">
        <v>9</v>
      </c>
      <c r="F6" s="396"/>
      <c r="G6" s="4" t="s">
        <v>5</v>
      </c>
      <c r="H6" s="4" t="s">
        <v>6</v>
      </c>
      <c r="I6" s="5" t="s">
        <v>7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409"/>
      <c r="D8" s="409"/>
      <c r="E8" s="157"/>
      <c r="F8" s="253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2"/>
      <c r="G9" s="14"/>
      <c r="H9" s="14"/>
      <c r="I9" s="15"/>
    </row>
    <row r="10" spans="1:9" ht="35.25" customHeight="1">
      <c r="A10" s="9"/>
      <c r="B10" s="410"/>
      <c r="C10" s="410"/>
      <c r="D10" s="410"/>
      <c r="E10" s="10"/>
      <c r="F10" s="18"/>
      <c r="G10" s="19"/>
      <c r="H10" s="19"/>
      <c r="I10" s="20"/>
    </row>
    <row r="11" spans="1:9" ht="15.75" thickBot="1">
      <c r="A11" s="6"/>
      <c r="B11" s="7"/>
      <c r="C11" s="7"/>
      <c r="D11" s="7"/>
      <c r="E11" s="7"/>
      <c r="F11" s="7"/>
      <c r="G11" s="7"/>
      <c r="H11" s="7"/>
      <c r="I11" s="8"/>
    </row>
  </sheetData>
  <mergeCells count="10">
    <mergeCell ref="C8:D8"/>
    <mergeCell ref="B10:D10"/>
    <mergeCell ref="G5:I5"/>
    <mergeCell ref="D5:E5"/>
    <mergeCell ref="A5:C6"/>
    <mergeCell ref="F5:F6"/>
    <mergeCell ref="A1:I1"/>
    <mergeCell ref="A2:I2"/>
    <mergeCell ref="A3:I3"/>
    <mergeCell ref="A4:I4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C12" sqref="C12"/>
    </sheetView>
  </sheetViews>
  <sheetFormatPr defaultColWidth="9.00390625" defaultRowHeight="12.75"/>
  <cols>
    <col min="1" max="1" width="73.375" style="0" customWidth="1"/>
    <col min="2" max="2" width="56.125" style="0" customWidth="1"/>
    <col min="3" max="3" width="7.875" style="0" customWidth="1"/>
    <col min="5" max="5" width="10.375" style="0" customWidth="1"/>
  </cols>
  <sheetData>
    <row r="2" spans="1:3" ht="13.5">
      <c r="A2" s="616"/>
      <c r="B2" s="609"/>
      <c r="C2" s="609"/>
    </row>
    <row r="4" spans="1:5" ht="12.75">
      <c r="A4" s="242" t="s">
        <v>194</v>
      </c>
      <c r="B4" s="242" t="s">
        <v>195</v>
      </c>
      <c r="C4" s="242" t="s">
        <v>167</v>
      </c>
      <c r="D4" s="299" t="s">
        <v>231</v>
      </c>
      <c r="E4" s="299" t="s">
        <v>253</v>
      </c>
    </row>
    <row r="5" spans="1:5" ht="12.75">
      <c r="A5" s="262"/>
      <c r="B5" s="262"/>
      <c r="C5" s="263"/>
      <c r="D5" s="300"/>
      <c r="E5" s="307"/>
    </row>
  </sheetData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МГУ&amp;R&amp;D</oddHeader>
    <oddFooter>&amp;R&amp;"Times New Roman,обычный"&amp;8&amp;P&amp;N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workbookViewId="0" topLeftCell="A1">
      <selection activeCell="I2" sqref="I2"/>
    </sheetView>
  </sheetViews>
  <sheetFormatPr defaultColWidth="9.00390625" defaultRowHeight="12.75"/>
  <cols>
    <col min="1" max="1" width="2.875" style="0" customWidth="1"/>
    <col min="2" max="3" width="3.50390625" style="0" customWidth="1"/>
    <col min="4" max="4" width="3.375" style="267" customWidth="1"/>
    <col min="5" max="5" width="3.625" style="268" customWidth="1"/>
    <col min="6" max="6" width="4.00390625" style="0" customWidth="1"/>
    <col min="7" max="7" width="78.375" style="259" customWidth="1"/>
    <col min="8" max="8" width="9.50390625" style="0" customWidth="1"/>
    <col min="9" max="9" width="10.50390625" style="0" customWidth="1"/>
    <col min="10" max="10" width="9.125" style="0" hidden="1" customWidth="1"/>
    <col min="11" max="11" width="7.50390625" style="0" hidden="1" customWidth="1"/>
    <col min="12" max="12" width="9.125" style="0" hidden="1" customWidth="1"/>
  </cols>
  <sheetData>
    <row r="1" spans="1:12" ht="12.75">
      <c r="A1" s="266"/>
      <c r="B1" s="266"/>
      <c r="C1" s="611" t="s">
        <v>169</v>
      </c>
      <c r="D1" s="611"/>
      <c r="E1" s="611"/>
      <c r="F1" s="611"/>
      <c r="G1" s="611"/>
      <c r="H1" s="242"/>
      <c r="I1" s="242"/>
      <c r="J1" s="242"/>
      <c r="K1" s="242"/>
      <c r="L1" s="242"/>
    </row>
    <row r="2" spans="1:9" s="282" customFormat="1" ht="83.25" customHeight="1">
      <c r="A2" s="298" t="s">
        <v>175</v>
      </c>
      <c r="B2" s="298" t="s">
        <v>176</v>
      </c>
      <c r="C2" s="298" t="s">
        <v>170</v>
      </c>
      <c r="D2" s="298" t="s">
        <v>171</v>
      </c>
      <c r="E2" s="298" t="s">
        <v>172</v>
      </c>
      <c r="F2" s="298" t="s">
        <v>173</v>
      </c>
      <c r="G2" s="265" t="s">
        <v>174</v>
      </c>
      <c r="H2" s="265" t="s">
        <v>168</v>
      </c>
      <c r="I2" s="298" t="s">
        <v>240</v>
      </c>
    </row>
    <row r="3" ht="12.75">
      <c r="C3" s="239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L6"/>
  <sheetViews>
    <sheetView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625" style="0" customWidth="1"/>
    <col min="3" max="3" width="8.625" style="0" customWidth="1"/>
    <col min="4" max="4" width="9.625" style="0" customWidth="1"/>
    <col min="5" max="5" width="7.625" style="0" customWidth="1"/>
    <col min="6" max="6" width="8.625" style="0" customWidth="1"/>
    <col min="7" max="7" width="9.375" style="0" customWidth="1"/>
    <col min="8" max="9" width="9.625" style="0" customWidth="1"/>
    <col min="10" max="10" width="10.625" style="0" customWidth="1"/>
    <col min="12" max="12" width="20.375" style="0" customWidth="1"/>
  </cols>
  <sheetData>
    <row r="2" spans="1:12" ht="12.75">
      <c r="A2" s="301"/>
      <c r="B2" s="618" t="s">
        <v>246</v>
      </c>
      <c r="C2" s="618"/>
      <c r="D2" s="618"/>
      <c r="E2" s="618"/>
      <c r="F2" s="618"/>
      <c r="G2" s="618"/>
      <c r="H2" s="618"/>
      <c r="I2" s="618"/>
      <c r="J2" s="618"/>
      <c r="K2" s="618"/>
      <c r="L2" s="618"/>
    </row>
    <row r="3" spans="1:12" ht="12.75">
      <c r="A3" s="302"/>
      <c r="B3" s="619"/>
      <c r="C3" s="619"/>
      <c r="D3" s="619"/>
      <c r="E3" s="619"/>
      <c r="F3" s="619"/>
      <c r="G3" s="619"/>
      <c r="H3" s="619"/>
      <c r="I3" s="619"/>
      <c r="J3" s="619"/>
      <c r="K3" s="619"/>
      <c r="L3" s="619"/>
    </row>
    <row r="4" spans="1:12" ht="12.75">
      <c r="A4" s="302"/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</row>
    <row r="5" spans="1:12" ht="48">
      <c r="A5" s="620" t="s">
        <v>245</v>
      </c>
      <c r="B5" s="620"/>
      <c r="C5" s="304" t="s">
        <v>254</v>
      </c>
      <c r="D5" s="304" t="s">
        <v>248</v>
      </c>
      <c r="E5" s="304" t="s">
        <v>256</v>
      </c>
      <c r="F5" s="304" t="s">
        <v>257</v>
      </c>
      <c r="G5" s="304" t="s">
        <v>258</v>
      </c>
      <c r="H5" s="304" t="s">
        <v>259</v>
      </c>
      <c r="I5" s="304" t="s">
        <v>260</v>
      </c>
      <c r="J5" s="304" t="s">
        <v>255</v>
      </c>
      <c r="K5" s="620" t="s">
        <v>247</v>
      </c>
      <c r="L5" s="620" t="s">
        <v>248</v>
      </c>
    </row>
    <row r="6" spans="1:12" ht="12.75">
      <c r="A6" s="258"/>
      <c r="B6" s="260"/>
      <c r="C6" s="258"/>
      <c r="D6" s="258"/>
      <c r="E6" s="258"/>
      <c r="F6" s="258"/>
      <c r="G6" s="258"/>
      <c r="H6" s="258"/>
      <c r="I6" s="258"/>
      <c r="J6" s="258"/>
      <c r="K6" s="617"/>
      <c r="L6" s="617"/>
    </row>
  </sheetData>
  <mergeCells count="5">
    <mergeCell ref="K6:L6"/>
    <mergeCell ref="B2:L2"/>
    <mergeCell ref="B3:L3"/>
    <mergeCell ref="K5:L5"/>
    <mergeCell ref="A5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4"/>
  <sheetViews>
    <sheetView workbookViewId="0" topLeftCell="A1">
      <selection activeCell="O12" sqref="O12"/>
    </sheetView>
  </sheetViews>
  <sheetFormatPr defaultColWidth="9.00390625" defaultRowHeight="12.75"/>
  <cols>
    <col min="1" max="1" width="5.00390625" style="0" customWidth="1"/>
    <col min="2" max="2" width="32.625" style="0" customWidth="1"/>
    <col min="6" max="6" width="27.625" style="0" customWidth="1"/>
    <col min="7" max="7" width="12.125" style="0" customWidth="1"/>
    <col min="9" max="9" width="27.00390625" style="0" customWidth="1"/>
  </cols>
  <sheetData>
    <row r="2" spans="1:9" ht="12.75">
      <c r="A2" s="621" t="s">
        <v>167</v>
      </c>
      <c r="B2" s="623" t="s">
        <v>244</v>
      </c>
      <c r="C2" s="623"/>
      <c r="D2" s="623"/>
      <c r="E2" s="624" t="s">
        <v>236</v>
      </c>
      <c r="F2" s="625"/>
      <c r="G2" s="461"/>
      <c r="H2" s="623" t="s">
        <v>243</v>
      </c>
      <c r="I2" s="623"/>
    </row>
    <row r="3" spans="1:9" ht="69.75" customHeight="1">
      <c r="A3" s="622"/>
      <c r="B3" s="288" t="s">
        <v>202</v>
      </c>
      <c r="C3" s="305" t="s">
        <v>251</v>
      </c>
      <c r="D3" s="305" t="s">
        <v>252</v>
      </c>
      <c r="E3" s="305" t="s">
        <v>249</v>
      </c>
      <c r="F3" s="306" t="s">
        <v>241</v>
      </c>
      <c r="G3" s="305" t="s">
        <v>250</v>
      </c>
      <c r="H3" s="305" t="s">
        <v>242</v>
      </c>
      <c r="I3" s="306" t="s">
        <v>243</v>
      </c>
    </row>
    <row r="4" spans="1:9" ht="12.75">
      <c r="A4" s="262"/>
      <c r="B4" s="262"/>
      <c r="C4" s="262"/>
      <c r="D4" s="262"/>
      <c r="E4" s="262"/>
      <c r="F4" s="262"/>
      <c r="G4" s="262"/>
      <c r="H4" s="262"/>
      <c r="I4" s="262"/>
    </row>
  </sheetData>
  <mergeCells count="4">
    <mergeCell ref="A2:A3"/>
    <mergeCell ref="B2:D2"/>
    <mergeCell ref="H2:I2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B1">
      <selection activeCell="G48" sqref="G48"/>
    </sheetView>
  </sheetViews>
  <sheetFormatPr defaultColWidth="9.00390625" defaultRowHeight="12.75"/>
  <cols>
    <col min="1" max="1" width="3.125" style="0" customWidth="1"/>
    <col min="2" max="2" width="3.375" style="0" customWidth="1"/>
    <col min="3" max="3" width="3.625" style="0" customWidth="1"/>
    <col min="4" max="4" width="4.125" style="0" customWidth="1"/>
    <col min="5" max="5" width="4.00390625" style="0" customWidth="1"/>
    <col min="6" max="6" width="3.125" style="0" customWidth="1"/>
    <col min="7" max="7" width="76.625" style="0" customWidth="1"/>
  </cols>
  <sheetData>
    <row r="1" spans="1:9" ht="12.75">
      <c r="A1" s="266"/>
      <c r="B1" s="266"/>
      <c r="C1" s="611" t="s">
        <v>169</v>
      </c>
      <c r="D1" s="611"/>
      <c r="E1" s="611"/>
      <c r="F1" s="611"/>
      <c r="G1" s="611"/>
      <c r="H1" s="266"/>
      <c r="I1" s="266"/>
    </row>
    <row r="2" spans="1:9" ht="87" customHeight="1">
      <c r="A2" s="264" t="s">
        <v>175</v>
      </c>
      <c r="B2" s="298" t="s">
        <v>176</v>
      </c>
      <c r="C2" s="298" t="s">
        <v>170</v>
      </c>
      <c r="D2" s="298" t="s">
        <v>171</v>
      </c>
      <c r="E2" s="298" t="s">
        <v>177</v>
      </c>
      <c r="F2" s="298" t="s">
        <v>172</v>
      </c>
      <c r="G2" s="265" t="s">
        <v>174</v>
      </c>
      <c r="H2" s="242" t="s">
        <v>168</v>
      </c>
      <c r="I2" s="298" t="s">
        <v>240</v>
      </c>
    </row>
    <row r="3" spans="3:7" ht="12.75">
      <c r="C3" s="239"/>
      <c r="D3" s="267"/>
      <c r="E3" s="268"/>
      <c r="G3" s="259"/>
    </row>
  </sheetData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4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2:M8"/>
  <sheetViews>
    <sheetView workbookViewId="0" topLeftCell="A1">
      <selection activeCell="D19" sqref="D19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625" style="0" customWidth="1"/>
    <col min="4" max="4" width="5.375" style="0" customWidth="1"/>
    <col min="5" max="5" width="9.625" style="0" customWidth="1"/>
    <col min="6" max="6" width="5.625" style="0" customWidth="1"/>
    <col min="8" max="8" width="7.625" style="0" customWidth="1"/>
    <col min="9" max="10" width="7.50390625" style="0" customWidth="1"/>
    <col min="11" max="11" width="6.875" style="0" customWidth="1"/>
    <col min="12" max="12" width="8.125" style="0" customWidth="1"/>
    <col min="13" max="13" width="10.50390625" style="0" customWidth="1"/>
  </cols>
  <sheetData>
    <row r="2" spans="1:3" ht="12.75">
      <c r="A2" s="270"/>
      <c r="B2" s="259"/>
      <c r="C2" s="259"/>
    </row>
    <row r="3" spans="2:3" ht="12.75">
      <c r="B3" s="239"/>
      <c r="C3" s="239"/>
    </row>
    <row r="4" ht="12.75">
      <c r="D4" s="267"/>
    </row>
    <row r="5" spans="2:3" ht="12.75">
      <c r="B5" s="239"/>
      <c r="C5" s="239"/>
    </row>
    <row r="6" spans="1:13" ht="12.75">
      <c r="A6" s="626" t="s">
        <v>164</v>
      </c>
      <c r="B6" s="633" t="s">
        <v>211</v>
      </c>
      <c r="C6" s="626" t="s">
        <v>212</v>
      </c>
      <c r="D6" s="628" t="s">
        <v>178</v>
      </c>
      <c r="E6" s="611" t="s">
        <v>157</v>
      </c>
      <c r="F6" s="611"/>
      <c r="G6" s="633" t="s">
        <v>149</v>
      </c>
      <c r="H6" s="630" t="s">
        <v>181</v>
      </c>
      <c r="I6" s="611" t="s">
        <v>182</v>
      </c>
      <c r="J6" s="615"/>
      <c r="K6" s="615"/>
      <c r="L6" s="626" t="s">
        <v>186</v>
      </c>
      <c r="M6" s="628" t="s">
        <v>142</v>
      </c>
    </row>
    <row r="7" spans="1:13" ht="12.75">
      <c r="A7" s="632"/>
      <c r="B7" s="632"/>
      <c r="C7" s="627"/>
      <c r="D7" s="631"/>
      <c r="E7" s="269" t="s">
        <v>179</v>
      </c>
      <c r="F7" s="269" t="s">
        <v>180</v>
      </c>
      <c r="G7" s="632"/>
      <c r="H7" s="631"/>
      <c r="I7" s="242" t="s">
        <v>183</v>
      </c>
      <c r="J7" s="242" t="s">
        <v>184</v>
      </c>
      <c r="K7" s="242" t="s">
        <v>185</v>
      </c>
      <c r="L7" s="627"/>
      <c r="M7" s="629"/>
    </row>
    <row r="8" spans="1:13" ht="12.75">
      <c r="A8" s="262"/>
      <c r="B8" s="262"/>
      <c r="C8" s="262"/>
      <c r="D8" s="290"/>
      <c r="E8" s="290"/>
      <c r="F8" s="290"/>
      <c r="G8" s="290"/>
      <c r="H8" s="290"/>
      <c r="I8" s="290"/>
      <c r="J8" s="290"/>
      <c r="K8" s="290"/>
      <c r="L8" s="290"/>
      <c r="M8" s="290"/>
    </row>
  </sheetData>
  <mergeCells count="10">
    <mergeCell ref="A6:A7"/>
    <mergeCell ref="B6:B7"/>
    <mergeCell ref="D6:D7"/>
    <mergeCell ref="G6:G7"/>
    <mergeCell ref="C6:C7"/>
    <mergeCell ref="L6:L7"/>
    <mergeCell ref="M6:M7"/>
    <mergeCell ref="E6:F6"/>
    <mergeCell ref="I6:K6"/>
    <mergeCell ref="H6:H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I2"/>
  <sheetViews>
    <sheetView workbookViewId="0" topLeftCell="A1">
      <selection activeCell="I2" sqref="I2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50390625" style="0" customWidth="1"/>
    <col min="5" max="5" width="4.875" style="0" customWidth="1"/>
    <col min="6" max="6" width="4.00390625" style="0" customWidth="1"/>
    <col min="7" max="7" width="4.125" style="0" customWidth="1"/>
    <col min="8" max="8" width="102.625" style="0" customWidth="1"/>
  </cols>
  <sheetData>
    <row r="2" spans="1:9" s="273" customFormat="1" ht="77.25">
      <c r="A2" s="271" t="s">
        <v>167</v>
      </c>
      <c r="B2" s="271" t="s">
        <v>187</v>
      </c>
      <c r="C2" s="271" t="s">
        <v>193</v>
      </c>
      <c r="D2" s="271" t="s">
        <v>188</v>
      </c>
      <c r="E2" s="271" t="s">
        <v>189</v>
      </c>
      <c r="F2" s="271" t="s">
        <v>190</v>
      </c>
      <c r="G2" s="271" t="s">
        <v>191</v>
      </c>
      <c r="H2" s="245" t="s">
        <v>192</v>
      </c>
      <c r="I2" s="272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G6"/>
  <sheetViews>
    <sheetView workbookViewId="0" topLeftCell="A1">
      <selection activeCell="G5" sqref="G5"/>
    </sheetView>
  </sheetViews>
  <sheetFormatPr defaultColWidth="9.00390625" defaultRowHeight="12.75"/>
  <cols>
    <col min="6" max="6" width="21.50390625" style="0" customWidth="1"/>
    <col min="7" max="7" width="28.125" style="0" customWidth="1"/>
  </cols>
  <sheetData>
    <row r="2" spans="1:7" ht="12.75">
      <c r="A2" s="634"/>
      <c r="B2" s="634"/>
      <c r="C2" s="634"/>
      <c r="D2" s="634"/>
      <c r="E2" s="634"/>
      <c r="F2" s="634"/>
      <c r="G2" s="634"/>
    </row>
    <row r="3" spans="1:7" ht="12.75">
      <c r="A3" s="634"/>
      <c r="B3" s="634"/>
      <c r="C3" s="634"/>
      <c r="D3" s="634"/>
      <c r="E3" s="634"/>
      <c r="F3" s="634"/>
      <c r="G3" s="634"/>
    </row>
    <row r="5" spans="1:7" ht="38.25">
      <c r="A5" s="264" t="s">
        <v>196</v>
      </c>
      <c r="B5" s="264" t="s">
        <v>197</v>
      </c>
      <c r="C5" s="264" t="s">
        <v>200</v>
      </c>
      <c r="D5" s="264" t="s">
        <v>198</v>
      </c>
      <c r="E5" s="264" t="s">
        <v>199</v>
      </c>
      <c r="F5" s="242" t="s">
        <v>201</v>
      </c>
      <c r="G5" s="242" t="s">
        <v>143</v>
      </c>
    </row>
    <row r="6" spans="6:7" ht="12.75">
      <c r="F6" s="275"/>
      <c r="G6" s="275"/>
    </row>
  </sheetData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Z12"/>
  <sheetViews>
    <sheetView workbookViewId="0" topLeftCell="D1">
      <selection activeCell="Z4" sqref="Z4"/>
    </sheetView>
  </sheetViews>
  <sheetFormatPr defaultColWidth="9.00390625" defaultRowHeight="12.75"/>
  <cols>
    <col min="1" max="1" width="4.625" style="0" customWidth="1"/>
    <col min="2" max="2" width="6.625" style="0" customWidth="1"/>
    <col min="3" max="3" width="34.50390625" style="0" customWidth="1"/>
    <col min="4" max="4" width="7.50390625" style="0" customWidth="1"/>
    <col min="6" max="6" width="5.50390625" style="0" customWidth="1"/>
    <col min="9" max="9" width="7.50390625" style="0" customWidth="1"/>
    <col min="10" max="10" width="4.00390625" style="0" customWidth="1"/>
    <col min="11" max="11" width="3.125" style="0" customWidth="1"/>
    <col min="12" max="12" width="5.50390625" style="0" customWidth="1"/>
    <col min="13" max="26" width="2.875" style="0" customWidth="1"/>
  </cols>
  <sheetData>
    <row r="1" spans="1:24" ht="12.75">
      <c r="A1" s="610"/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V1" s="376"/>
      <c r="W1" s="376"/>
      <c r="X1" s="376"/>
    </row>
    <row r="3" spans="1:26" ht="87.75" customHeight="1">
      <c r="A3" s="274" t="s">
        <v>167</v>
      </c>
      <c r="B3" s="264" t="s">
        <v>202</v>
      </c>
      <c r="C3" s="265"/>
      <c r="D3" s="264" t="s">
        <v>203</v>
      </c>
      <c r="E3" s="264" t="s">
        <v>210</v>
      </c>
      <c r="F3" s="264" t="s">
        <v>204</v>
      </c>
      <c r="G3" s="264" t="s">
        <v>205</v>
      </c>
      <c r="H3" s="264" t="s">
        <v>206</v>
      </c>
      <c r="I3" s="264" t="s">
        <v>207</v>
      </c>
      <c r="J3" s="264" t="s">
        <v>208</v>
      </c>
      <c r="K3" s="264" t="s">
        <v>209</v>
      </c>
      <c r="L3" s="274" t="s">
        <v>239</v>
      </c>
      <c r="M3" s="265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8">
        <v>54</v>
      </c>
      <c r="Z3" s="288">
        <v>55</v>
      </c>
    </row>
    <row r="4" spans="1:26" ht="12.75">
      <c r="A4" s="276"/>
      <c r="B4" s="277"/>
      <c r="C4" s="278"/>
      <c r="D4" s="277"/>
      <c r="E4" s="277"/>
      <c r="F4" s="277"/>
      <c r="G4" s="277"/>
      <c r="H4" s="277"/>
      <c r="I4" s="277"/>
      <c r="J4" s="277"/>
      <c r="K4" s="277"/>
      <c r="L4" s="277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89"/>
      <c r="Y4" s="279"/>
      <c r="Z4" s="279"/>
    </row>
    <row r="12" ht="12.75">
      <c r="Q12" s="239"/>
    </row>
  </sheetData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M9"/>
  <sheetViews>
    <sheetView workbookViewId="0" topLeftCell="A1">
      <selection activeCell="O7" sqref="O7"/>
    </sheetView>
  </sheetViews>
  <sheetFormatPr defaultColWidth="9.00390625" defaultRowHeight="12.75"/>
  <cols>
    <col min="1" max="1" width="6.50390625" style="0" customWidth="1"/>
    <col min="2" max="2" width="5.375" style="0" customWidth="1"/>
    <col min="3" max="3" width="28.50390625" style="0" customWidth="1"/>
    <col min="4" max="5" width="5.50390625" style="0" customWidth="1"/>
    <col min="6" max="6" width="7.875" style="0" customWidth="1"/>
    <col min="7" max="7" width="8.00390625" style="0" customWidth="1"/>
    <col min="8" max="8" width="14.50390625" style="0" customWidth="1"/>
    <col min="9" max="9" width="6.125" style="0" customWidth="1"/>
    <col min="10" max="10" width="5.50390625" style="0" customWidth="1"/>
    <col min="13" max="13" width="14.50390625" style="0" customWidth="1"/>
  </cols>
  <sheetData>
    <row r="1" spans="1:13" ht="12.75">
      <c r="A1" s="634"/>
      <c r="B1" s="634"/>
      <c r="C1" s="634"/>
      <c r="D1" s="634"/>
      <c r="E1" s="634"/>
      <c r="F1" s="634"/>
      <c r="G1" s="634"/>
      <c r="H1" s="634"/>
      <c r="I1" s="634"/>
      <c r="J1" s="634"/>
      <c r="K1" s="634"/>
      <c r="L1" s="634"/>
      <c r="M1" s="634"/>
    </row>
    <row r="2" spans="3:12" ht="12.75" customHeight="1"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s="283" customFormat="1" ht="12.75" customHeight="1"/>
    <row r="4" spans="3:12" ht="12.75">
      <c r="C4" s="634" t="s">
        <v>219</v>
      </c>
      <c r="D4" s="634"/>
      <c r="E4" s="634"/>
      <c r="F4" s="634"/>
      <c r="G4" s="634"/>
      <c r="H4" s="634"/>
      <c r="I4" s="634"/>
      <c r="J4" s="634"/>
      <c r="K4" s="634"/>
      <c r="L4" s="634"/>
    </row>
    <row r="5" spans="1:13" ht="13.5" thickBot="1">
      <c r="A5" s="638"/>
      <c r="B5" s="638"/>
      <c r="C5" s="638"/>
      <c r="D5" s="638"/>
      <c r="E5" s="638"/>
      <c r="F5" s="638"/>
      <c r="G5" s="638"/>
      <c r="H5" s="638"/>
      <c r="I5" s="638"/>
      <c r="J5" s="638"/>
      <c r="K5" s="638"/>
      <c r="L5" s="638"/>
      <c r="M5" s="638"/>
    </row>
    <row r="6" spans="1:13" ht="13.5" thickBot="1">
      <c r="A6" s="635" t="s">
        <v>213</v>
      </c>
      <c r="B6" s="635" t="s">
        <v>140</v>
      </c>
      <c r="C6" s="640" t="s">
        <v>214</v>
      </c>
      <c r="D6" s="641" t="s">
        <v>238</v>
      </c>
      <c r="E6" s="641" t="s">
        <v>222</v>
      </c>
      <c r="F6" s="637"/>
      <c r="G6" s="637"/>
      <c r="H6" s="637"/>
      <c r="I6" s="646" t="s">
        <v>220</v>
      </c>
      <c r="J6" s="647"/>
      <c r="K6" s="637"/>
      <c r="L6" s="637"/>
      <c r="M6" s="637"/>
    </row>
    <row r="7" spans="1:13" ht="13.5" thickBot="1">
      <c r="A7" s="636"/>
      <c r="B7" s="639"/>
      <c r="C7" s="639"/>
      <c r="D7" s="642"/>
      <c r="E7" s="644"/>
      <c r="F7" s="637" t="s">
        <v>215</v>
      </c>
      <c r="G7" s="637"/>
      <c r="H7" s="637"/>
      <c r="I7" s="641" t="s">
        <v>221</v>
      </c>
      <c r="J7" s="641" t="s">
        <v>223</v>
      </c>
      <c r="K7" s="637" t="s">
        <v>215</v>
      </c>
      <c r="L7" s="637"/>
      <c r="M7" s="637"/>
    </row>
    <row r="8" spans="1:13" ht="73.5" customHeight="1" thickBot="1">
      <c r="A8" s="636"/>
      <c r="B8" s="639"/>
      <c r="C8" s="639"/>
      <c r="D8" s="643"/>
      <c r="E8" s="645"/>
      <c r="F8" s="281" t="s">
        <v>216</v>
      </c>
      <c r="G8" s="281" t="s">
        <v>217</v>
      </c>
      <c r="H8" s="281" t="s">
        <v>218</v>
      </c>
      <c r="I8" s="643"/>
      <c r="J8" s="643"/>
      <c r="K8" s="281" t="s">
        <v>216</v>
      </c>
      <c r="L8" s="281" t="s">
        <v>217</v>
      </c>
      <c r="M8" s="281" t="s">
        <v>218</v>
      </c>
    </row>
    <row r="9" spans="3:13" ht="12.75">
      <c r="C9" s="280"/>
      <c r="H9" s="282"/>
      <c r="J9" s="282"/>
      <c r="M9" s="282"/>
    </row>
  </sheetData>
  <mergeCells count="16">
    <mergeCell ref="D6:D8"/>
    <mergeCell ref="E6:E8"/>
    <mergeCell ref="F7:H7"/>
    <mergeCell ref="J7:J8"/>
    <mergeCell ref="I6:J6"/>
    <mergeCell ref="I7:I8"/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outlinePr summaryBelow="0"/>
  </sheetPr>
  <dimension ref="A1:E10"/>
  <sheetViews>
    <sheetView showGridLines="0" zoomScaleSheetLayoutView="10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625" style="2" customWidth="1"/>
    <col min="6" max="16384" width="9.125" style="2" customWidth="1"/>
  </cols>
  <sheetData>
    <row r="1" spans="1:5" s="1" customFormat="1" ht="15">
      <c r="A1" s="407" t="s">
        <v>17</v>
      </c>
      <c r="B1" s="407"/>
      <c r="C1" s="407"/>
      <c r="D1" s="407"/>
      <c r="E1" s="407"/>
    </row>
    <row r="2" spans="1:5" s="1" customFormat="1" ht="24" customHeight="1">
      <c r="A2" s="397"/>
      <c r="B2" s="398"/>
      <c r="C2" s="398"/>
      <c r="D2" s="398"/>
      <c r="E2" s="398"/>
    </row>
    <row r="3" ht="10.5" customHeight="1" thickBot="1"/>
    <row r="4" spans="1:5" s="3" customFormat="1" ht="21" customHeight="1">
      <c r="A4" s="388" t="s">
        <v>16</v>
      </c>
      <c r="B4" s="395" t="s">
        <v>13</v>
      </c>
      <c r="C4" s="395" t="s">
        <v>14</v>
      </c>
      <c r="D4" s="400" t="s">
        <v>15</v>
      </c>
      <c r="E4" s="385"/>
    </row>
    <row r="5" spans="1:5" s="3" customFormat="1" ht="15.75" thickBot="1">
      <c r="A5" s="389"/>
      <c r="B5" s="390"/>
      <c r="C5" s="390"/>
      <c r="D5" s="4"/>
      <c r="E5" s="5" t="s">
        <v>152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91"/>
      <c r="B7" s="392"/>
      <c r="C7" s="392"/>
      <c r="D7" s="392"/>
      <c r="E7" s="393"/>
    </row>
    <row r="8" spans="1:5" ht="12.75" customHeight="1">
      <c r="A8" s="16"/>
      <c r="B8" s="17"/>
      <c r="C8" s="10"/>
      <c r="D8" s="386"/>
      <c r="E8" s="387"/>
    </row>
    <row r="9" spans="1:5" ht="12.75" customHeight="1">
      <c r="A9" s="9"/>
      <c r="B9" s="10"/>
      <c r="C9" s="10"/>
      <c r="D9" s="10"/>
      <c r="E9" s="21"/>
    </row>
    <row r="10" spans="1:5" ht="15.75" thickBot="1">
      <c r="A10" s="6"/>
      <c r="B10" s="7"/>
      <c r="C10" s="7"/>
      <c r="D10" s="7"/>
      <c r="E10" s="8"/>
    </row>
  </sheetData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I2"/>
  <sheetViews>
    <sheetView workbookViewId="0" topLeftCell="A1">
      <selection activeCell="G6" sqref="G6"/>
    </sheetView>
  </sheetViews>
  <sheetFormatPr defaultColWidth="9.00390625" defaultRowHeight="12.75"/>
  <cols>
    <col min="1" max="1" width="10.375" style="0" customWidth="1"/>
    <col min="2" max="2" width="6.125" style="0" customWidth="1"/>
    <col min="3" max="3" width="71.875" style="0" customWidth="1"/>
    <col min="4" max="4" width="7.00390625" style="0" customWidth="1"/>
    <col min="5" max="5" width="10.625" style="0" customWidth="1"/>
    <col min="6" max="6" width="6.00390625" style="0" customWidth="1"/>
  </cols>
  <sheetData>
    <row r="1" spans="1:9" ht="12.75">
      <c r="A1" s="242" t="s">
        <v>231</v>
      </c>
      <c r="B1" s="242" t="s">
        <v>167</v>
      </c>
      <c r="C1" s="242" t="s">
        <v>232</v>
      </c>
      <c r="D1" s="242" t="s">
        <v>202</v>
      </c>
      <c r="E1" s="242" t="s">
        <v>233</v>
      </c>
      <c r="F1" s="242" t="s">
        <v>234</v>
      </c>
      <c r="G1" s="242" t="s">
        <v>235</v>
      </c>
      <c r="H1" s="242" t="s">
        <v>236</v>
      </c>
      <c r="I1" s="242" t="s">
        <v>237</v>
      </c>
    </row>
    <row r="2" spans="1:9" ht="12.75">
      <c r="A2" s="285"/>
      <c r="B2" s="285"/>
      <c r="C2" s="286"/>
      <c r="D2" s="258"/>
      <c r="E2" s="258"/>
      <c r="F2" s="258"/>
      <c r="G2" s="258"/>
      <c r="H2" s="287"/>
      <c r="I2" s="258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3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7"/>
  <dimension ref="A1:N7"/>
  <sheetViews>
    <sheetView workbookViewId="0" topLeftCell="A1">
      <selection activeCell="D54" sqref="D54"/>
    </sheetView>
  </sheetViews>
  <sheetFormatPr defaultColWidth="9.00390625" defaultRowHeight="12.75"/>
  <cols>
    <col min="1" max="1" width="37.125" style="0" customWidth="1"/>
    <col min="3" max="3" width="16.375" style="0" customWidth="1"/>
    <col min="4" max="4" width="10.50390625" style="0" customWidth="1"/>
    <col min="5" max="5" width="11.50390625" style="0" customWidth="1"/>
    <col min="6" max="6" width="19.625" style="0" customWidth="1"/>
  </cols>
  <sheetData>
    <row r="1" spans="1:7" ht="12.75">
      <c r="A1" s="240"/>
      <c r="B1" s="239"/>
      <c r="C1" s="239"/>
      <c r="F1" s="241"/>
      <c r="G1" s="241"/>
    </row>
    <row r="2" spans="1:7" ht="12.75">
      <c r="A2" s="240"/>
      <c r="B2" s="239"/>
      <c r="C2" s="239"/>
      <c r="F2" s="241"/>
      <c r="G2" s="241"/>
    </row>
    <row r="3" spans="1:7" ht="12.75">
      <c r="A3" s="240"/>
      <c r="B3" s="239"/>
      <c r="C3" s="239"/>
      <c r="F3" s="241"/>
      <c r="G3" s="241"/>
    </row>
    <row r="4" spans="1:7" ht="12.75">
      <c r="A4" s="240"/>
      <c r="B4" s="239"/>
      <c r="C4" s="239"/>
      <c r="F4" s="241"/>
      <c r="G4" s="241"/>
    </row>
    <row r="5" spans="1:7" ht="24.75" customHeight="1">
      <c r="A5" s="648" t="s">
        <v>147</v>
      </c>
      <c r="B5" s="648"/>
      <c r="C5" s="648"/>
      <c r="D5" s="648"/>
      <c r="E5" s="648"/>
      <c r="F5" s="648"/>
      <c r="G5" s="241"/>
    </row>
    <row r="6" spans="1:7" ht="12.75">
      <c r="A6" s="241"/>
      <c r="F6" s="241"/>
      <c r="G6" s="241"/>
    </row>
    <row r="7" spans="1:14" ht="99.75" customHeight="1">
      <c r="A7" s="242" t="s">
        <v>148</v>
      </c>
      <c r="B7" s="243" t="s">
        <v>149</v>
      </c>
      <c r="C7" s="244" t="s">
        <v>150</v>
      </c>
      <c r="D7" s="243" t="s">
        <v>122</v>
      </c>
      <c r="E7" s="244" t="s">
        <v>142</v>
      </c>
      <c r="F7" s="245" t="s">
        <v>151</v>
      </c>
      <c r="G7" s="242" t="s">
        <v>153</v>
      </c>
      <c r="H7" s="284" t="s">
        <v>224</v>
      </c>
      <c r="I7" s="284" t="s">
        <v>225</v>
      </c>
      <c r="J7" s="284" t="s">
        <v>226</v>
      </c>
      <c r="K7" s="284" t="s">
        <v>227</v>
      </c>
      <c r="L7" s="284" t="s">
        <v>228</v>
      </c>
      <c r="M7" s="284" t="s">
        <v>229</v>
      </c>
      <c r="N7" s="284" t="s">
        <v>230</v>
      </c>
    </row>
  </sheetData>
  <mergeCells count="1">
    <mergeCell ref="A5:F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U78"/>
  <sheetViews>
    <sheetView showGridLines="0" showZeros="0" zoomScale="75" zoomScaleNormal="75" zoomScaleSheetLayoutView="75" workbookViewId="0" topLeftCell="B1">
      <selection activeCell="B1" sqref="B1:L1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50" width="3.375" style="22" customWidth="1"/>
    <col min="51" max="62" width="3.625" style="22" customWidth="1"/>
    <col min="63" max="63" width="5.50390625" style="22" customWidth="1"/>
    <col min="64" max="64" width="5.125" style="24" hidden="1" customWidth="1"/>
    <col min="65" max="65" width="7.125" style="24" hidden="1" customWidth="1"/>
    <col min="66" max="78" width="5.50390625" style="24" hidden="1" customWidth="1"/>
    <col min="79" max="79" width="0.37109375" style="22" hidden="1" customWidth="1"/>
    <col min="80" max="82" width="6.375" style="22" hidden="1" customWidth="1"/>
    <col min="83" max="83" width="8.875" style="22" hidden="1" customWidth="1"/>
    <col min="84" max="16384" width="8.875" style="22" customWidth="1"/>
  </cols>
  <sheetData>
    <row r="1" spans="1:62" ht="15">
      <c r="A1" s="22">
        <v>1</v>
      </c>
      <c r="B1" s="447" t="s">
        <v>18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AM1" s="484" t="s">
        <v>19</v>
      </c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23"/>
    </row>
    <row r="2" spans="2:62" ht="14.25" customHeight="1">
      <c r="B2" s="451" t="s">
        <v>20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AM2" s="485" t="s">
        <v>21</v>
      </c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485"/>
    </row>
    <row r="3" spans="2:62" ht="29.25" customHeight="1">
      <c r="B3" s="450" t="s">
        <v>22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N3" s="448" t="s">
        <v>23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448"/>
      <c r="AJ3" s="25"/>
      <c r="AK3" s="25"/>
      <c r="AL3" s="25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</row>
    <row r="4" spans="2:47" ht="15">
      <c r="B4" s="451" t="s">
        <v>24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26"/>
      <c r="AI4" s="25"/>
      <c r="AU4" s="25" t="s">
        <v>25</v>
      </c>
    </row>
    <row r="5" spans="2:63" ht="18.75" customHeight="1">
      <c r="B5" s="447" t="s">
        <v>26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107" t="s">
        <v>138</v>
      </c>
      <c r="AN5" s="394"/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  <c r="BK5" s="376"/>
    </row>
    <row r="6" spans="14:63" ht="18.75" customHeight="1">
      <c r="N6" s="462"/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139</v>
      </c>
      <c r="AN6" s="394"/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  <c r="BK6" s="376"/>
    </row>
    <row r="7" spans="3:63" ht="18.75" customHeight="1">
      <c r="C7" s="25" t="s">
        <v>27</v>
      </c>
      <c r="D7" s="446" t="s">
        <v>25</v>
      </c>
      <c r="E7" s="453"/>
      <c r="F7" s="453"/>
      <c r="G7" s="25"/>
      <c r="H7" s="446"/>
      <c r="I7" s="446"/>
      <c r="J7" s="446"/>
      <c r="K7" s="446"/>
      <c r="L7" s="446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394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  <c r="BK7" s="376"/>
    </row>
    <row r="8" spans="5:63" ht="18.75" customHeight="1">
      <c r="E8" s="25"/>
      <c r="G8" s="25"/>
      <c r="H8" s="452" t="s">
        <v>113</v>
      </c>
      <c r="I8" s="452"/>
      <c r="J8" s="452"/>
      <c r="K8" s="452"/>
      <c r="L8" s="452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94"/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  <c r="BK8" s="376"/>
    </row>
    <row r="9" spans="2:63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394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  <c r="BK9" s="37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4" t="s">
        <v>28</v>
      </c>
      <c r="W11" s="444"/>
      <c r="X11" s="444"/>
      <c r="Y11" s="444"/>
      <c r="Z11" s="444"/>
      <c r="AA11" s="444"/>
      <c r="AB11" s="444"/>
      <c r="AC11" s="444"/>
      <c r="AD11" s="444"/>
      <c r="AL11" s="27" t="s">
        <v>25</v>
      </c>
      <c r="AM11" s="27"/>
      <c r="BC11" s="487" t="s">
        <v>29</v>
      </c>
      <c r="BD11" s="487"/>
      <c r="BE11" s="487"/>
      <c r="BF11" s="487"/>
      <c r="BG11" s="487"/>
      <c r="BH11" s="487"/>
      <c r="BI11" s="487"/>
      <c r="BJ11" s="48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34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88" t="s">
        <v>43</v>
      </c>
      <c r="BD13" s="465" t="s">
        <v>44</v>
      </c>
      <c r="BE13" s="465" t="s">
        <v>45</v>
      </c>
      <c r="BF13" s="465" t="s">
        <v>46</v>
      </c>
      <c r="BG13" s="465" t="s">
        <v>47</v>
      </c>
      <c r="BH13" s="463" t="s">
        <v>48</v>
      </c>
      <c r="BI13" s="479" t="s">
        <v>49</v>
      </c>
      <c r="BJ13" s="479" t="s">
        <v>50</v>
      </c>
    </row>
    <row r="14" spans="2:62" ht="12.75">
      <c r="B14" s="435"/>
      <c r="C14" s="34"/>
      <c r="D14" s="35"/>
      <c r="E14" s="35"/>
      <c r="F14" s="35"/>
      <c r="G14" s="35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89"/>
      <c r="BD14" s="466"/>
      <c r="BE14" s="466"/>
      <c r="BF14" s="466"/>
      <c r="BG14" s="466"/>
      <c r="BH14" s="459"/>
      <c r="BI14" s="480"/>
      <c r="BJ14" s="480"/>
    </row>
    <row r="15" spans="2:62" ht="12.75">
      <c r="B15" s="43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9"/>
      <c r="BD15" s="466"/>
      <c r="BE15" s="466"/>
      <c r="BF15" s="466"/>
      <c r="BG15" s="466"/>
      <c r="BH15" s="459"/>
      <c r="BI15" s="480"/>
      <c r="BJ15" s="480"/>
    </row>
    <row r="16" spans="2:62" ht="13.5" thickBot="1">
      <c r="B16" s="445"/>
      <c r="C16" s="40">
        <v>7</v>
      </c>
      <c r="D16" s="41">
        <v>14</v>
      </c>
      <c r="E16" s="41">
        <v>21</v>
      </c>
      <c r="F16" s="42">
        <v>28</v>
      </c>
      <c r="G16" s="42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90"/>
      <c r="BD16" s="467"/>
      <c r="BE16" s="467"/>
      <c r="BF16" s="467"/>
      <c r="BG16" s="467"/>
      <c r="BH16" s="464"/>
      <c r="BI16" s="480"/>
      <c r="BJ16" s="481"/>
    </row>
    <row r="17" spans="1:62" ht="12.75">
      <c r="A17" s="22">
        <v>3</v>
      </c>
      <c r="B17" s="45" t="s">
        <v>54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54</v>
      </c>
    </row>
    <row r="18" spans="2:62" ht="12.75">
      <c r="B18" s="48" t="s">
        <v>55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55</v>
      </c>
    </row>
    <row r="19" spans="2:66" ht="12.75">
      <c r="B19" s="48" t="s">
        <v>56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56</v>
      </c>
      <c r="BN19" s="24">
        <f>19*54</f>
        <v>1026</v>
      </c>
    </row>
    <row r="20" spans="2:62" ht="12.75">
      <c r="B20" s="48" t="s">
        <v>57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57</v>
      </c>
    </row>
    <row r="21" spans="2:62" ht="12.75">
      <c r="B21" s="48" t="s">
        <v>61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61</v>
      </c>
    </row>
    <row r="22" spans="2:62" ht="13.5" thickBot="1">
      <c r="B22" s="54" t="s">
        <v>58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58</v>
      </c>
    </row>
    <row r="23" spans="2:68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66</v>
      </c>
      <c r="AZ23" s="471"/>
      <c r="BA23" s="471"/>
      <c r="BB23" s="472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67</v>
      </c>
      <c r="C25" s="59"/>
      <c r="D25" s="59"/>
      <c r="E25" s="59"/>
      <c r="F25" s="59"/>
      <c r="G25" s="59"/>
      <c r="I25" s="460" t="s">
        <v>114</v>
      </c>
      <c r="J25" s="461"/>
      <c r="L25" s="436" t="s">
        <v>68</v>
      </c>
      <c r="M25" s="436"/>
      <c r="N25" s="436"/>
      <c r="O25" s="436"/>
      <c r="Q25" s="163" t="s">
        <v>63</v>
      </c>
      <c r="R25" s="60"/>
      <c r="S25" s="436" t="s">
        <v>69</v>
      </c>
      <c r="T25" s="436"/>
      <c r="U25" s="436"/>
      <c r="V25" s="59"/>
      <c r="W25" s="49" t="s">
        <v>64</v>
      </c>
      <c r="Y25" s="436" t="s">
        <v>70</v>
      </c>
      <c r="Z25" s="436"/>
      <c r="AA25" s="436"/>
      <c r="AB25" s="59"/>
      <c r="AC25" s="49" t="s">
        <v>52</v>
      </c>
      <c r="AE25" s="436" t="s">
        <v>71</v>
      </c>
      <c r="AF25" s="436"/>
      <c r="AG25" s="436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75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34" t="s">
        <v>76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38" t="s">
        <v>77</v>
      </c>
      <c r="AG27" s="439"/>
      <c r="AH27" s="439"/>
      <c r="AI27" s="439"/>
      <c r="AJ27" s="440"/>
      <c r="AK27" s="482" t="s">
        <v>78</v>
      </c>
      <c r="AL27" s="483"/>
      <c r="AM27" s="483"/>
      <c r="AN27" s="483"/>
      <c r="AO27" s="483"/>
      <c r="AP27" s="483"/>
      <c r="AQ27" s="483"/>
      <c r="AR27" s="483"/>
      <c r="AS27" s="517" t="s">
        <v>79</v>
      </c>
      <c r="AT27" s="517"/>
      <c r="AU27" s="517"/>
      <c r="AV27" s="517"/>
      <c r="AW27" s="517"/>
      <c r="AX27" s="517"/>
      <c r="AY27" s="476" t="s">
        <v>80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3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41"/>
      <c r="AG28" s="442"/>
      <c r="AH28" s="442"/>
      <c r="AI28" s="442"/>
      <c r="AJ28" s="443"/>
      <c r="AK28" s="428" t="s">
        <v>81</v>
      </c>
      <c r="AL28" s="429"/>
      <c r="AM28" s="425" t="s">
        <v>82</v>
      </c>
      <c r="AN28" s="425"/>
      <c r="AO28" s="425"/>
      <c r="AP28" s="425"/>
      <c r="AQ28" s="425"/>
      <c r="AR28" s="425"/>
      <c r="AS28" s="521" t="s">
        <v>83</v>
      </c>
      <c r="AT28" s="521"/>
      <c r="AU28" s="521"/>
      <c r="AV28" s="522"/>
      <c r="AW28" s="514" t="s">
        <v>84</v>
      </c>
      <c r="AX28" s="514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3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54" t="s">
        <v>91</v>
      </c>
      <c r="AG29" s="455"/>
      <c r="AH29" s="456" t="s">
        <v>92</v>
      </c>
      <c r="AI29" s="455"/>
      <c r="AJ29" s="458" t="s">
        <v>93</v>
      </c>
      <c r="AK29" s="430"/>
      <c r="AL29" s="431"/>
      <c r="AM29" s="468" t="s">
        <v>94</v>
      </c>
      <c r="AN29" s="418"/>
      <c r="AO29" s="418" t="s">
        <v>95</v>
      </c>
      <c r="AP29" s="418"/>
      <c r="AQ29" s="418" t="s">
        <v>96</v>
      </c>
      <c r="AR29" s="418"/>
      <c r="AS29" s="418" t="s">
        <v>97</v>
      </c>
      <c r="AT29" s="418"/>
      <c r="AU29" s="418" t="s">
        <v>98</v>
      </c>
      <c r="AV29" s="41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35"/>
      <c r="C30" s="79" t="s">
        <v>25</v>
      </c>
      <c r="D30" s="79"/>
      <c r="E30" s="79"/>
      <c r="F30" s="79" t="s">
        <v>99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30"/>
      <c r="AG30" s="431"/>
      <c r="AH30" s="457"/>
      <c r="AI30" s="431"/>
      <c r="AJ30" s="459"/>
      <c r="AK30" s="430"/>
      <c r="AL30" s="431"/>
      <c r="AM30" s="468"/>
      <c r="AN30" s="418"/>
      <c r="AO30" s="418"/>
      <c r="AP30" s="418"/>
      <c r="AQ30" s="418"/>
      <c r="AR30" s="418"/>
      <c r="AS30" s="418"/>
      <c r="AT30" s="418"/>
      <c r="AU30" s="418"/>
      <c r="AV30" s="418"/>
      <c r="AW30" s="515"/>
      <c r="AX30" s="515"/>
      <c r="AY30" s="473" t="s">
        <v>100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  <c r="BK30" s="24"/>
      <c r="BL30" s="22"/>
      <c r="BN30" s="76"/>
      <c r="BO30" s="73" t="s">
        <v>101</v>
      </c>
      <c r="BP30" s="73" t="s">
        <v>101</v>
      </c>
      <c r="BQ30" s="73" t="s">
        <v>101</v>
      </c>
      <c r="BR30" s="73" t="s">
        <v>101</v>
      </c>
      <c r="BS30" s="73" t="s">
        <v>101</v>
      </c>
      <c r="BT30" s="73" t="s">
        <v>101</v>
      </c>
      <c r="BU30" s="73" t="s">
        <v>101</v>
      </c>
      <c r="BV30" s="73" t="s">
        <v>101</v>
      </c>
      <c r="BW30" s="73" t="s">
        <v>101</v>
      </c>
      <c r="BX30" s="73" t="s">
        <v>101</v>
      </c>
      <c r="BY30" s="73" t="s">
        <v>101</v>
      </c>
      <c r="BZ30" s="77" t="s">
        <v>101</v>
      </c>
      <c r="CA30" s="78"/>
      <c r="CB30" s="78"/>
    </row>
    <row r="31" spans="2:80" ht="18" customHeight="1">
      <c r="B31" s="435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30"/>
      <c r="AG31" s="431"/>
      <c r="AH31" s="457"/>
      <c r="AI31" s="431"/>
      <c r="AJ31" s="459"/>
      <c r="AK31" s="430"/>
      <c r="AL31" s="431"/>
      <c r="AM31" s="468"/>
      <c r="AN31" s="418"/>
      <c r="AO31" s="418"/>
      <c r="AP31" s="418"/>
      <c r="AQ31" s="418"/>
      <c r="AR31" s="418"/>
      <c r="AS31" s="418"/>
      <c r="AT31" s="418"/>
      <c r="AU31" s="418"/>
      <c r="AV31" s="418"/>
      <c r="AW31" s="515"/>
      <c r="AX31" s="515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102</v>
      </c>
      <c r="BP31" s="73" t="s">
        <v>102</v>
      </c>
      <c r="BQ31" s="73" t="s">
        <v>102</v>
      </c>
      <c r="BR31" s="73" t="s">
        <v>102</v>
      </c>
      <c r="BS31" s="73" t="s">
        <v>102</v>
      </c>
      <c r="BT31" s="73" t="s">
        <v>102</v>
      </c>
      <c r="BU31" s="73" t="s">
        <v>102</v>
      </c>
      <c r="BV31" s="73" t="s">
        <v>102</v>
      </c>
      <c r="BW31" s="73" t="s">
        <v>102</v>
      </c>
      <c r="BX31" s="73" t="s">
        <v>102</v>
      </c>
      <c r="BY31" s="73" t="s">
        <v>102</v>
      </c>
      <c r="BZ31" s="77" t="s">
        <v>102</v>
      </c>
      <c r="CA31" s="78"/>
      <c r="CB31" s="78"/>
    </row>
    <row r="32" spans="2:80" ht="18" customHeight="1" thickBot="1">
      <c r="B32" s="43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30"/>
      <c r="AG32" s="431"/>
      <c r="AH32" s="457"/>
      <c r="AI32" s="431"/>
      <c r="AJ32" s="459"/>
      <c r="AK32" s="430"/>
      <c r="AL32" s="431"/>
      <c r="AM32" s="468"/>
      <c r="AN32" s="418"/>
      <c r="AO32" s="418"/>
      <c r="AP32" s="418"/>
      <c r="AQ32" s="418"/>
      <c r="AR32" s="418"/>
      <c r="AS32" s="418"/>
      <c r="AT32" s="418"/>
      <c r="AU32" s="418"/>
      <c r="AV32" s="418"/>
      <c r="AW32" s="515"/>
      <c r="AX32" s="515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25</v>
      </c>
      <c r="BZ32" s="77" t="s">
        <v>25</v>
      </c>
      <c r="CA32" s="78"/>
      <c r="CB32" s="78"/>
    </row>
    <row r="33" spans="2:80" ht="0.75" customHeight="1" hidden="1">
      <c r="B33" s="43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32"/>
      <c r="AL33" s="433"/>
      <c r="AM33" s="469"/>
      <c r="AN33" s="419"/>
      <c r="AO33" s="419"/>
      <c r="AP33" s="419"/>
      <c r="AQ33" s="419"/>
      <c r="AR33" s="419"/>
      <c r="AS33" s="419"/>
      <c r="AT33" s="419"/>
      <c r="AU33" s="419"/>
      <c r="AV33" s="419"/>
      <c r="AW33" s="516"/>
      <c r="AX33" s="516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25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25</v>
      </c>
      <c r="BZ34" s="37" t="s">
        <v>25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94"/>
      <c r="D36" s="492"/>
      <c r="E36" s="492"/>
      <c r="F36" s="491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2"/>
      <c r="AD36" s="492"/>
      <c r="AE36" s="493"/>
      <c r="AF36" s="495"/>
      <c r="AG36" s="427"/>
      <c r="AH36" s="496"/>
      <c r="AI36" s="427"/>
      <c r="AJ36" s="103"/>
      <c r="AK36" s="426">
        <f>SUM(AM36,AW36)</f>
        <v>0</v>
      </c>
      <c r="AL36" s="427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9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500"/>
      <c r="D37" s="492"/>
      <c r="E37" s="492"/>
      <c r="F37" s="499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3"/>
      <c r="AF37" s="501"/>
      <c r="AG37" s="498"/>
      <c r="AH37" s="497"/>
      <c r="AI37" s="498"/>
      <c r="AJ37" s="86"/>
      <c r="AK37" s="422">
        <f>SUM(AM37,AW37)</f>
        <v>0</v>
      </c>
      <c r="AL37" s="423"/>
      <c r="AM37" s="415">
        <f>SUM(AO37:AV37)</f>
        <v>0</v>
      </c>
      <c r="AN37" s="415"/>
      <c r="AO37" s="415"/>
      <c r="AP37" s="415"/>
      <c r="AQ37" s="415"/>
      <c r="AR37" s="415"/>
      <c r="AS37" s="415"/>
      <c r="AT37" s="415"/>
      <c r="AU37" s="415"/>
      <c r="AV37" s="415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25</v>
      </c>
      <c r="BV37" s="85" t="s">
        <v>25</v>
      </c>
      <c r="BW37" s="85" t="s">
        <v>25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510">
        <f>SUM(AM38,AW38)</f>
        <v>0</v>
      </c>
      <c r="AL38" s="511"/>
      <c r="AM38" s="512">
        <f>SUM(AO38:AV38)</f>
        <v>0</v>
      </c>
      <c r="AN38" s="511"/>
      <c r="AO38" s="416"/>
      <c r="AP38" s="417"/>
      <c r="AQ38" s="416"/>
      <c r="AR38" s="417"/>
      <c r="AS38" s="416"/>
      <c r="AT38" s="417"/>
      <c r="AU38" s="416"/>
      <c r="AV38" s="417"/>
      <c r="AW38" s="416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377" t="s">
        <v>103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20">
        <f>SUM(AO40:AV40)</f>
        <v>0</v>
      </c>
      <c r="AN40" s="421"/>
      <c r="AO40" s="420"/>
      <c r="AP40" s="421"/>
      <c r="AQ40" s="420"/>
      <c r="AR40" s="421"/>
      <c r="AS40" s="420"/>
      <c r="AT40" s="421"/>
      <c r="AU40" s="420"/>
      <c r="AV40" s="421"/>
      <c r="AW40" s="420"/>
      <c r="AX40" s="506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369">
        <f>SUM(AM41,AW41)</f>
        <v>0</v>
      </c>
      <c r="AL41" s="370"/>
      <c r="AM41" s="413">
        <f>SUM(AO41:AV41)</f>
        <v>0</v>
      </c>
      <c r="AN41" s="414"/>
      <c r="AO41" s="413"/>
      <c r="AP41" s="414"/>
      <c r="AQ41" s="413"/>
      <c r="AR41" s="414"/>
      <c r="AS41" s="413"/>
      <c r="AT41" s="414"/>
      <c r="AU41" s="413"/>
      <c r="AV41" s="414"/>
      <c r="AW41" s="413"/>
      <c r="AX41" s="507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5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70" t="s">
        <v>105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352">
        <f>SUM(AY42:BJ42)</f>
        <v>0</v>
      </c>
      <c r="AL42" s="353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25</v>
      </c>
      <c r="BN42" s="67" t="s">
        <v>106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107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352">
        <f>SUM(AY43:BJ43)</f>
        <v>0</v>
      </c>
      <c r="AL43" s="353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108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352">
        <f>SUM(AY44:BJ44)</f>
        <v>0</v>
      </c>
      <c r="AL44" s="353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109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25</v>
      </c>
      <c r="BZ44" s="85" t="s">
        <v>25</v>
      </c>
      <c r="CA44" s="70"/>
      <c r="CB44" s="25"/>
    </row>
    <row r="45" spans="2:80" s="138" customFormat="1" ht="30.75" customHeight="1" thickBot="1">
      <c r="B45" s="139"/>
      <c r="C45" s="374" t="s">
        <v>110</v>
      </c>
      <c r="D45" s="375"/>
      <c r="E45" s="375"/>
      <c r="F45" s="375"/>
      <c r="G45" s="375"/>
      <c r="H45" s="375"/>
      <c r="I45" s="375"/>
      <c r="J45" s="375"/>
      <c r="K45" s="375"/>
      <c r="L45" s="375"/>
      <c r="M45" s="375"/>
      <c r="N45" s="375"/>
      <c r="O45" s="366"/>
      <c r="P45" s="140" t="s">
        <v>101</v>
      </c>
      <c r="Q45" s="141" t="s">
        <v>102</v>
      </c>
      <c r="R45" s="377" t="s">
        <v>111</v>
      </c>
      <c r="S45" s="378"/>
      <c r="T45" s="378"/>
      <c r="U45" s="378"/>
      <c r="V45" s="378"/>
      <c r="W45" s="378"/>
      <c r="X45" s="378"/>
      <c r="Y45" s="378"/>
      <c r="Z45" s="378"/>
      <c r="AA45" s="378"/>
      <c r="AB45" s="378"/>
      <c r="AC45" s="378"/>
      <c r="AD45" s="367"/>
      <c r="AE45" s="140" t="s">
        <v>101</v>
      </c>
      <c r="AF45" s="141" t="s">
        <v>102</v>
      </c>
      <c r="AG45" s="374" t="s">
        <v>115</v>
      </c>
      <c r="AH45" s="375"/>
      <c r="AI45" s="375"/>
      <c r="AJ45" s="375"/>
      <c r="AK45" s="375"/>
      <c r="AL45" s="375"/>
      <c r="AM45" s="375"/>
      <c r="AN45" s="375"/>
      <c r="AO45" s="375"/>
      <c r="AP45" s="375"/>
      <c r="AQ45" s="375"/>
      <c r="AR45" s="375"/>
      <c r="AS45" s="375"/>
      <c r="AT45" s="375"/>
      <c r="AU45" s="375"/>
      <c r="AV45" s="368"/>
      <c r="AW45" s="377" t="s">
        <v>116</v>
      </c>
      <c r="AX45" s="378"/>
      <c r="AY45" s="378"/>
      <c r="AZ45" s="378"/>
      <c r="BA45" s="378"/>
      <c r="BB45" s="378"/>
      <c r="BC45" s="378"/>
      <c r="BD45" s="378"/>
      <c r="BE45" s="378"/>
      <c r="BF45" s="378"/>
      <c r="BG45" s="378"/>
      <c r="BH45" s="378"/>
      <c r="BI45" s="378"/>
      <c r="BJ45" s="379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372"/>
      <c r="D47" s="371"/>
      <c r="E47" s="371"/>
      <c r="F47" s="371"/>
      <c r="G47" s="371"/>
      <c r="H47" s="371"/>
      <c r="I47" s="371"/>
      <c r="J47" s="371"/>
      <c r="K47" s="371"/>
      <c r="L47" s="371"/>
      <c r="M47" s="371"/>
      <c r="N47" s="371"/>
      <c r="O47" s="371"/>
      <c r="P47" s="163"/>
      <c r="Q47" s="178"/>
      <c r="R47" s="384"/>
      <c r="S47" s="371"/>
      <c r="T47" s="371"/>
      <c r="U47" s="371"/>
      <c r="V47" s="371"/>
      <c r="W47" s="371"/>
      <c r="X47" s="371"/>
      <c r="Y47" s="371"/>
      <c r="Z47" s="371"/>
      <c r="AA47" s="371"/>
      <c r="AB47" s="371"/>
      <c r="AC47" s="371"/>
      <c r="AD47" s="371"/>
      <c r="AE47" s="163"/>
      <c r="AF47" s="178"/>
      <c r="AG47" s="372"/>
      <c r="AH47" s="371"/>
      <c r="AI47" s="371"/>
      <c r="AJ47" s="371"/>
      <c r="AK47" s="371"/>
      <c r="AL47" s="371"/>
      <c r="AM47" s="371"/>
      <c r="AN47" s="371"/>
      <c r="AO47" s="371"/>
      <c r="AP47" s="371"/>
      <c r="AQ47" s="371"/>
      <c r="AR47" s="371"/>
      <c r="AS47" s="371"/>
      <c r="AT47" s="371"/>
      <c r="AU47" s="371"/>
      <c r="AV47" s="373"/>
      <c r="AW47" s="384"/>
      <c r="AX47" s="371"/>
      <c r="AY47" s="371"/>
      <c r="AZ47" s="371"/>
      <c r="BA47" s="371"/>
      <c r="BB47" s="371"/>
      <c r="BC47" s="371"/>
      <c r="BD47" s="371"/>
      <c r="BE47" s="371"/>
      <c r="BF47" s="371"/>
      <c r="BG47" s="371"/>
      <c r="BH47" s="371"/>
      <c r="BI47" s="371"/>
      <c r="BJ47" s="373"/>
      <c r="BN47" s="147" t="s">
        <v>112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25</v>
      </c>
      <c r="CA47" s="145"/>
      <c r="CB47" s="145"/>
    </row>
    <row r="48" spans="2:62" s="138" customFormat="1" ht="18.75" customHeight="1" thickBot="1">
      <c r="B48" s="150"/>
      <c r="C48" s="380"/>
      <c r="D48" s="381"/>
      <c r="E48" s="381"/>
      <c r="F48" s="381"/>
      <c r="G48" s="381"/>
      <c r="H48" s="381"/>
      <c r="I48" s="381"/>
      <c r="J48" s="381"/>
      <c r="K48" s="381"/>
      <c r="L48" s="381"/>
      <c r="M48" s="381"/>
      <c r="N48" s="381"/>
      <c r="O48" s="381"/>
      <c r="P48" s="148"/>
      <c r="Q48" s="149"/>
      <c r="R48" s="382" t="s">
        <v>25</v>
      </c>
      <c r="S48" s="381"/>
      <c r="T48" s="381"/>
      <c r="U48" s="381"/>
      <c r="V48" s="381"/>
      <c r="W48" s="381"/>
      <c r="X48" s="381"/>
      <c r="Y48" s="381"/>
      <c r="Z48" s="381"/>
      <c r="AA48" s="381"/>
      <c r="AB48" s="381"/>
      <c r="AC48" s="381"/>
      <c r="AD48" s="381"/>
      <c r="AE48" s="148"/>
      <c r="AF48" s="149"/>
      <c r="AG48" s="380"/>
      <c r="AH48" s="381"/>
      <c r="AI48" s="381"/>
      <c r="AJ48" s="381"/>
      <c r="AK48" s="381"/>
      <c r="AL48" s="381"/>
      <c r="AM48" s="381"/>
      <c r="AN48" s="381"/>
      <c r="AO48" s="381"/>
      <c r="AP48" s="381"/>
      <c r="AQ48" s="381"/>
      <c r="AR48" s="381"/>
      <c r="AS48" s="381"/>
      <c r="AT48" s="381"/>
      <c r="AU48" s="381"/>
      <c r="AV48" s="383"/>
      <c r="AW48" s="382"/>
      <c r="AX48" s="381"/>
      <c r="AY48" s="381"/>
      <c r="AZ48" s="381"/>
      <c r="BA48" s="381"/>
      <c r="BB48" s="381"/>
      <c r="BC48" s="381"/>
      <c r="BD48" s="381"/>
      <c r="BE48" s="381"/>
      <c r="BF48" s="381"/>
      <c r="BG48" s="381"/>
      <c r="BH48" s="381"/>
      <c r="BI48" s="381"/>
      <c r="BJ48" s="383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mergeCells count="115">
    <mergeCell ref="AW38:AX38"/>
    <mergeCell ref="BI13:BI16"/>
    <mergeCell ref="AW28:AX33"/>
    <mergeCell ref="AU29:AV33"/>
    <mergeCell ref="AS27:AX27"/>
    <mergeCell ref="AW36:AX36"/>
    <mergeCell ref="AW37:AX37"/>
    <mergeCell ref="AS29:AT33"/>
    <mergeCell ref="AS28:AV28"/>
    <mergeCell ref="AK38:AL38"/>
    <mergeCell ref="AM38:AN38"/>
    <mergeCell ref="AO38:AP38"/>
    <mergeCell ref="AU38:AV38"/>
    <mergeCell ref="C40:Q40"/>
    <mergeCell ref="C41:Q42"/>
    <mergeCell ref="AW40:AX40"/>
    <mergeCell ref="AU40:AV40"/>
    <mergeCell ref="AW41:AX41"/>
    <mergeCell ref="AS41:AT41"/>
    <mergeCell ref="AK40:AL40"/>
    <mergeCell ref="AO40:AP40"/>
    <mergeCell ref="AS40:AT40"/>
    <mergeCell ref="AQ40:AR40"/>
    <mergeCell ref="AH37:AI37"/>
    <mergeCell ref="F37:AE37"/>
    <mergeCell ref="C37:E37"/>
    <mergeCell ref="AF37:AG37"/>
    <mergeCell ref="F36:AE36"/>
    <mergeCell ref="C36:E36"/>
    <mergeCell ref="AF36:AG36"/>
    <mergeCell ref="AH36:AI36"/>
    <mergeCell ref="AM1:BI1"/>
    <mergeCell ref="AM2:BJ3"/>
    <mergeCell ref="BC11:BJ11"/>
    <mergeCell ref="BF13:BF16"/>
    <mergeCell ref="BD13:BD16"/>
    <mergeCell ref="BC13:BC16"/>
    <mergeCell ref="AN9:BK9"/>
    <mergeCell ref="AN5:BK5"/>
    <mergeCell ref="AN6:BK6"/>
    <mergeCell ref="AN7:BK7"/>
    <mergeCell ref="N6:AH7"/>
    <mergeCell ref="BH13:BH16"/>
    <mergeCell ref="BG13:BG16"/>
    <mergeCell ref="AM29:AN33"/>
    <mergeCell ref="AY23:BB23"/>
    <mergeCell ref="AY30:BJ30"/>
    <mergeCell ref="AY27:BJ27"/>
    <mergeCell ref="BE13:BE16"/>
    <mergeCell ref="BJ13:BJ16"/>
    <mergeCell ref="AK27:AR27"/>
    <mergeCell ref="AF29:AG32"/>
    <mergeCell ref="AH29:AI32"/>
    <mergeCell ref="AJ29:AJ32"/>
    <mergeCell ref="I25:J25"/>
    <mergeCell ref="B1:L1"/>
    <mergeCell ref="N3:AI3"/>
    <mergeCell ref="E9:F9"/>
    <mergeCell ref="B3:L3"/>
    <mergeCell ref="B4:L4"/>
    <mergeCell ref="B5:L5"/>
    <mergeCell ref="H8:L8"/>
    <mergeCell ref="B2:L2"/>
    <mergeCell ref="H9:L9"/>
    <mergeCell ref="D7:F7"/>
    <mergeCell ref="B27:B33"/>
    <mergeCell ref="AE25:AG25"/>
    <mergeCell ref="N5:AH5"/>
    <mergeCell ref="L25:O25"/>
    <mergeCell ref="Y25:AA25"/>
    <mergeCell ref="AF27:AJ28"/>
    <mergeCell ref="V11:AD11"/>
    <mergeCell ref="S25:U25"/>
    <mergeCell ref="B13:B16"/>
    <mergeCell ref="H7:L7"/>
    <mergeCell ref="AK37:AL37"/>
    <mergeCell ref="AU36:AV36"/>
    <mergeCell ref="AS36:AT36"/>
    <mergeCell ref="AM28:AR28"/>
    <mergeCell ref="AK36:AL36"/>
    <mergeCell ref="AM36:AN36"/>
    <mergeCell ref="AO36:AP36"/>
    <mergeCell ref="AK28:AL33"/>
    <mergeCell ref="AQ36:AR36"/>
    <mergeCell ref="AO37:AP37"/>
    <mergeCell ref="AQ29:AR33"/>
    <mergeCell ref="AO29:AP33"/>
    <mergeCell ref="AM40:AN40"/>
    <mergeCell ref="AM37:AN37"/>
    <mergeCell ref="AQ38:AR38"/>
    <mergeCell ref="AQ41:AR41"/>
    <mergeCell ref="AS37:AT37"/>
    <mergeCell ref="AU37:AV37"/>
    <mergeCell ref="AQ37:AR37"/>
    <mergeCell ref="AS38:AT38"/>
    <mergeCell ref="C45:O45"/>
    <mergeCell ref="R45:AD45"/>
    <mergeCell ref="AG45:AV45"/>
    <mergeCell ref="AK41:AL41"/>
    <mergeCell ref="AK42:AL42"/>
    <mergeCell ref="AK43:AL43"/>
    <mergeCell ref="AK44:AL44"/>
    <mergeCell ref="AU41:AV41"/>
    <mergeCell ref="AM41:AN41"/>
    <mergeCell ref="AO41:AP41"/>
    <mergeCell ref="AI8:BK8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J200"/>
  <sheetViews>
    <sheetView showGridLines="0" showZeros="0" tabSelected="1" zoomScaleSheetLayoutView="75" workbookViewId="0" topLeftCell="B1">
      <selection activeCell="C135" sqref="C135:AC135"/>
    </sheetView>
  </sheetViews>
  <sheetFormatPr defaultColWidth="9.00390625" defaultRowHeight="12.75"/>
  <cols>
    <col min="1" max="1" width="6.50390625" style="22" hidden="1" customWidth="1"/>
    <col min="2" max="10" width="3.375" style="22" customWidth="1"/>
    <col min="11" max="11" width="3.875" style="22" customWidth="1"/>
    <col min="12" max="12" width="3.625" style="22" customWidth="1"/>
    <col min="13" max="50" width="3.375" style="22" customWidth="1"/>
    <col min="51" max="62" width="4.625" style="22" customWidth="1"/>
    <col min="63" max="16384" width="8.875" style="22" customWidth="1"/>
  </cols>
  <sheetData>
    <row r="1" spans="1:62" ht="15">
      <c r="A1" s="22">
        <v>36</v>
      </c>
      <c r="B1" s="447" t="s">
        <v>18</v>
      </c>
      <c r="C1" s="447"/>
      <c r="D1" s="447"/>
      <c r="E1" s="447"/>
      <c r="F1" s="447"/>
      <c r="G1" s="447"/>
      <c r="H1" s="447"/>
      <c r="I1" s="447"/>
      <c r="J1" s="447"/>
      <c r="K1" s="447"/>
      <c r="L1" s="447"/>
      <c r="AM1" s="484" t="s">
        <v>19</v>
      </c>
      <c r="AN1" s="484"/>
      <c r="AO1" s="484"/>
      <c r="AP1" s="484"/>
      <c r="AQ1" s="484"/>
      <c r="AR1" s="484"/>
      <c r="AS1" s="484"/>
      <c r="AT1" s="484"/>
      <c r="AU1" s="484"/>
      <c r="AV1" s="484"/>
      <c r="AW1" s="484"/>
      <c r="AX1" s="484"/>
      <c r="AY1" s="484"/>
      <c r="AZ1" s="484"/>
      <c r="BA1" s="484"/>
      <c r="BB1" s="484"/>
      <c r="BC1" s="484"/>
      <c r="BD1" s="484"/>
      <c r="BE1" s="484"/>
      <c r="BF1" s="484"/>
      <c r="BG1" s="484"/>
      <c r="BH1" s="484"/>
      <c r="BI1" s="484"/>
      <c r="BJ1" s="23"/>
    </row>
    <row r="2" spans="2:62" ht="14.25" customHeight="1">
      <c r="B2" s="451" t="s">
        <v>20</v>
      </c>
      <c r="C2" s="451"/>
      <c r="D2" s="451"/>
      <c r="E2" s="451"/>
      <c r="F2" s="451"/>
      <c r="G2" s="451"/>
      <c r="H2" s="451"/>
      <c r="I2" s="451"/>
      <c r="J2" s="451"/>
      <c r="K2" s="451"/>
      <c r="L2" s="451"/>
      <c r="AM2" s="485" t="s">
        <v>265</v>
      </c>
      <c r="AN2" s="485"/>
      <c r="AO2" s="485"/>
      <c r="AP2" s="485"/>
      <c r="AQ2" s="485"/>
      <c r="AR2" s="485"/>
      <c r="AS2" s="485"/>
      <c r="AT2" s="485"/>
      <c r="AU2" s="485"/>
      <c r="AV2" s="485"/>
      <c r="AW2" s="485"/>
      <c r="AX2" s="485"/>
      <c r="AY2" s="485"/>
      <c r="AZ2" s="485"/>
      <c r="BA2" s="485"/>
      <c r="BB2" s="485"/>
      <c r="BC2" s="485"/>
      <c r="BD2" s="485"/>
      <c r="BE2" s="485"/>
      <c r="BF2" s="485"/>
      <c r="BG2" s="485"/>
      <c r="BH2" s="485"/>
      <c r="BI2" s="485"/>
      <c r="BJ2" s="485"/>
    </row>
    <row r="3" spans="2:62" ht="29.25" customHeight="1">
      <c r="B3" s="450" t="s">
        <v>22</v>
      </c>
      <c r="C3" s="450"/>
      <c r="D3" s="450"/>
      <c r="E3" s="450"/>
      <c r="F3" s="450"/>
      <c r="G3" s="450"/>
      <c r="H3" s="450"/>
      <c r="I3" s="450"/>
      <c r="J3" s="450"/>
      <c r="K3" s="450"/>
      <c r="L3" s="450"/>
      <c r="N3" s="448" t="s">
        <v>23</v>
      </c>
      <c r="O3" s="448"/>
      <c r="P3" s="448"/>
      <c r="Q3" s="448"/>
      <c r="R3" s="448"/>
      <c r="S3" s="448"/>
      <c r="T3" s="448"/>
      <c r="U3" s="448"/>
      <c r="V3" s="448"/>
      <c r="W3" s="448"/>
      <c r="X3" s="448"/>
      <c r="Y3" s="448"/>
      <c r="Z3" s="448"/>
      <c r="AA3" s="448"/>
      <c r="AB3" s="448"/>
      <c r="AC3" s="448"/>
      <c r="AD3" s="448"/>
      <c r="AE3" s="448"/>
      <c r="AF3" s="448"/>
      <c r="AG3" s="448"/>
      <c r="AH3" s="448"/>
      <c r="AI3" s="338"/>
      <c r="AJ3" s="25"/>
      <c r="AK3" s="25"/>
      <c r="AL3" s="25"/>
      <c r="AM3" s="486"/>
      <c r="AN3" s="486"/>
      <c r="AO3" s="486"/>
      <c r="AP3" s="486"/>
      <c r="AQ3" s="486"/>
      <c r="AR3" s="486"/>
      <c r="AS3" s="486"/>
      <c r="AT3" s="486"/>
      <c r="AU3" s="486"/>
      <c r="AV3" s="486"/>
      <c r="AW3" s="486"/>
      <c r="AX3" s="486"/>
      <c r="AY3" s="486"/>
      <c r="AZ3" s="486"/>
      <c r="BA3" s="486"/>
      <c r="BB3" s="486"/>
      <c r="BC3" s="486"/>
      <c r="BD3" s="486"/>
      <c r="BE3" s="486"/>
      <c r="BF3" s="486"/>
      <c r="BG3" s="486"/>
      <c r="BH3" s="486"/>
      <c r="BI3" s="486"/>
      <c r="BJ3" s="486"/>
    </row>
    <row r="4" spans="2:47" ht="15">
      <c r="B4" s="451" t="s">
        <v>264</v>
      </c>
      <c r="C4" s="451"/>
      <c r="D4" s="451"/>
      <c r="E4" s="451"/>
      <c r="F4" s="451"/>
      <c r="G4" s="451"/>
      <c r="H4" s="451"/>
      <c r="I4" s="451"/>
      <c r="J4" s="451"/>
      <c r="K4" s="451"/>
      <c r="L4" s="451"/>
      <c r="M4" s="26"/>
      <c r="N4" s="565" t="s">
        <v>266</v>
      </c>
      <c r="O4" s="566"/>
      <c r="P4" s="566"/>
      <c r="Q4" s="566"/>
      <c r="R4" s="566"/>
      <c r="S4" s="566"/>
      <c r="T4" s="566"/>
      <c r="U4" s="566"/>
      <c r="V4" s="566"/>
      <c r="W4" s="566"/>
      <c r="X4" s="566"/>
      <c r="Y4" s="566"/>
      <c r="Z4" s="566"/>
      <c r="AA4" s="566"/>
      <c r="AB4" s="566"/>
      <c r="AC4" s="566"/>
      <c r="AD4" s="566"/>
      <c r="AE4" s="566"/>
      <c r="AF4" s="566"/>
      <c r="AG4" s="566"/>
      <c r="AH4" s="566"/>
      <c r="AI4" s="25"/>
      <c r="AU4" s="25" t="s">
        <v>25</v>
      </c>
    </row>
    <row r="5" spans="2:62" ht="18.75" customHeight="1">
      <c r="B5" s="447" t="s">
        <v>263</v>
      </c>
      <c r="C5" s="447"/>
      <c r="D5" s="447"/>
      <c r="E5" s="447"/>
      <c r="F5" s="447"/>
      <c r="G5" s="447"/>
      <c r="H5" s="447"/>
      <c r="I5" s="447"/>
      <c r="J5" s="447"/>
      <c r="K5" s="447"/>
      <c r="L5" s="447"/>
      <c r="N5" s="437" t="s">
        <v>269</v>
      </c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107" t="s">
        <v>138</v>
      </c>
      <c r="AN5" s="394" t="s">
        <v>267</v>
      </c>
      <c r="AO5" s="376"/>
      <c r="AP5" s="376"/>
      <c r="AQ5" s="376"/>
      <c r="AR5" s="376"/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76"/>
      <c r="BG5" s="376"/>
      <c r="BH5" s="376"/>
      <c r="BI5" s="376"/>
      <c r="BJ5" s="376"/>
    </row>
    <row r="6" spans="14:62" ht="18.75" customHeight="1">
      <c r="N6" s="462" t="s">
        <v>270</v>
      </c>
      <c r="O6" s="462"/>
      <c r="P6" s="462"/>
      <c r="Q6" s="462"/>
      <c r="R6" s="462"/>
      <c r="S6" s="462"/>
      <c r="T6" s="462"/>
      <c r="U6" s="462"/>
      <c r="V6" s="462"/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107" t="s">
        <v>139</v>
      </c>
      <c r="AN6" s="394" t="s">
        <v>268</v>
      </c>
      <c r="AO6" s="376"/>
      <c r="AP6" s="376"/>
      <c r="AQ6" s="376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76"/>
      <c r="BG6" s="376"/>
      <c r="BH6" s="376"/>
      <c r="BI6" s="376"/>
      <c r="BJ6" s="376"/>
    </row>
    <row r="7" spans="3:62" ht="18.75" customHeight="1">
      <c r="C7" s="25" t="s">
        <v>27</v>
      </c>
      <c r="D7" s="446"/>
      <c r="E7" s="453"/>
      <c r="F7" s="453"/>
      <c r="G7" s="25"/>
      <c r="H7" s="446"/>
      <c r="I7" s="446"/>
      <c r="J7" s="446"/>
      <c r="K7" s="446"/>
      <c r="L7" s="446"/>
      <c r="N7" s="462"/>
      <c r="O7" s="462"/>
      <c r="P7" s="462"/>
      <c r="Q7" s="462"/>
      <c r="R7" s="462"/>
      <c r="S7" s="462"/>
      <c r="T7" s="462"/>
      <c r="U7" s="462"/>
      <c r="V7" s="462"/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N7" s="394"/>
      <c r="AO7" s="376"/>
      <c r="AP7" s="376"/>
      <c r="AQ7" s="376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76"/>
      <c r="BG7" s="376"/>
      <c r="BH7" s="376"/>
      <c r="BI7" s="376"/>
      <c r="BJ7" s="376"/>
    </row>
    <row r="8" spans="5:62" ht="18.75" customHeight="1">
      <c r="E8" s="25"/>
      <c r="G8" s="25"/>
      <c r="H8" s="452" t="s">
        <v>113</v>
      </c>
      <c r="I8" s="452"/>
      <c r="J8" s="452"/>
      <c r="K8" s="452"/>
      <c r="L8" s="452"/>
      <c r="N8" s="25" t="s">
        <v>25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394" t="s">
        <v>271</v>
      </c>
      <c r="AJ8" s="376"/>
      <c r="AK8" s="376"/>
      <c r="AL8" s="376"/>
      <c r="AM8" s="376"/>
      <c r="AN8" s="376"/>
      <c r="AO8" s="376"/>
      <c r="AP8" s="376"/>
      <c r="AQ8" s="376"/>
      <c r="AR8" s="376"/>
      <c r="AS8" s="376"/>
      <c r="AT8" s="376"/>
      <c r="AU8" s="376"/>
      <c r="AV8" s="376"/>
      <c r="AW8" s="376"/>
      <c r="AX8" s="376"/>
      <c r="AY8" s="376"/>
      <c r="AZ8" s="376"/>
      <c r="BA8" s="376"/>
      <c r="BB8" s="376"/>
      <c r="BC8" s="376"/>
      <c r="BD8" s="376"/>
      <c r="BE8" s="376"/>
      <c r="BF8" s="376"/>
      <c r="BG8" s="376"/>
      <c r="BH8" s="376"/>
      <c r="BI8" s="376"/>
      <c r="BJ8" s="376"/>
    </row>
    <row r="9" spans="2:62" ht="18.75" customHeight="1">
      <c r="B9" s="25"/>
      <c r="C9" s="25"/>
      <c r="D9" s="25"/>
      <c r="E9" s="449"/>
      <c r="F9" s="449"/>
      <c r="G9" s="25"/>
      <c r="H9" s="449"/>
      <c r="I9" s="449"/>
      <c r="J9" s="449"/>
      <c r="K9" s="449"/>
      <c r="L9" s="449"/>
      <c r="AJ9" s="25"/>
      <c r="AK9" s="25"/>
      <c r="AL9" s="25"/>
      <c r="AN9" s="394"/>
      <c r="AO9" s="376"/>
      <c r="AP9" s="376"/>
      <c r="AQ9" s="376"/>
      <c r="AR9" s="376"/>
      <c r="AS9" s="376"/>
      <c r="AT9" s="376"/>
      <c r="AU9" s="376"/>
      <c r="AV9" s="376"/>
      <c r="AW9" s="376"/>
      <c r="AX9" s="376"/>
      <c r="AY9" s="376"/>
      <c r="AZ9" s="376"/>
      <c r="BA9" s="376"/>
      <c r="BB9" s="376"/>
      <c r="BC9" s="376"/>
      <c r="BD9" s="376"/>
      <c r="BE9" s="376"/>
      <c r="BF9" s="376"/>
      <c r="BG9" s="376"/>
      <c r="BH9" s="376"/>
      <c r="BI9" s="376"/>
      <c r="BJ9" s="376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44" t="s">
        <v>28</v>
      </c>
      <c r="W11" s="444"/>
      <c r="X11" s="444"/>
      <c r="Y11" s="444"/>
      <c r="Z11" s="444"/>
      <c r="AA11" s="444"/>
      <c r="AB11" s="444"/>
      <c r="AC11" s="444"/>
      <c r="AD11" s="444"/>
      <c r="AL11" s="27" t="s">
        <v>25</v>
      </c>
      <c r="AM11" s="27"/>
      <c r="BC11" s="487" t="s">
        <v>29</v>
      </c>
      <c r="BD11" s="487"/>
      <c r="BE11" s="487"/>
      <c r="BF11" s="487"/>
      <c r="BG11" s="487"/>
      <c r="BH11" s="487"/>
      <c r="BI11" s="487"/>
      <c r="BJ11" s="487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34" t="s">
        <v>30</v>
      </c>
      <c r="C13" s="29" t="s">
        <v>31</v>
      </c>
      <c r="D13" s="30"/>
      <c r="E13" s="30"/>
      <c r="F13" s="30"/>
      <c r="G13" s="31">
        <v>29</v>
      </c>
      <c r="H13" s="30" t="s">
        <v>32</v>
      </c>
      <c r="I13" s="30"/>
      <c r="J13" s="30"/>
      <c r="K13" s="32">
        <v>27</v>
      </c>
      <c r="L13" s="30" t="s">
        <v>33</v>
      </c>
      <c r="M13" s="30"/>
      <c r="N13" s="30"/>
      <c r="O13" s="30"/>
      <c r="P13" s="30" t="s">
        <v>34</v>
      </c>
      <c r="Q13" s="30"/>
      <c r="R13" s="30"/>
      <c r="S13" s="30"/>
      <c r="T13" s="32">
        <v>29</v>
      </c>
      <c r="U13" s="30" t="s">
        <v>35</v>
      </c>
      <c r="V13" s="30"/>
      <c r="W13" s="30"/>
      <c r="X13" s="32">
        <v>26</v>
      </c>
      <c r="Y13" s="30" t="s">
        <v>36</v>
      </c>
      <c r="Z13" s="30"/>
      <c r="AA13" s="30"/>
      <c r="AB13" s="32">
        <v>23</v>
      </c>
      <c r="AC13" s="30" t="s">
        <v>37</v>
      </c>
      <c r="AD13" s="30"/>
      <c r="AE13" s="30"/>
      <c r="AF13" s="30"/>
      <c r="AG13" s="32">
        <v>30</v>
      </c>
      <c r="AH13" s="30" t="s">
        <v>38</v>
      </c>
      <c r="AI13" s="30"/>
      <c r="AJ13" s="30"/>
      <c r="AK13" s="32">
        <v>27</v>
      </c>
      <c r="AL13" s="30" t="s">
        <v>39</v>
      </c>
      <c r="AM13" s="30"/>
      <c r="AN13" s="30"/>
      <c r="AO13" s="30"/>
      <c r="AP13" s="30" t="s">
        <v>40</v>
      </c>
      <c r="AQ13" s="30"/>
      <c r="AR13" s="30"/>
      <c r="AS13" s="30"/>
      <c r="AT13" s="32">
        <v>29</v>
      </c>
      <c r="AU13" s="30" t="s">
        <v>41</v>
      </c>
      <c r="AV13" s="30"/>
      <c r="AW13" s="30"/>
      <c r="AX13" s="32">
        <v>27</v>
      </c>
      <c r="AY13" s="30" t="s">
        <v>42</v>
      </c>
      <c r="AZ13" s="30"/>
      <c r="BA13" s="30"/>
      <c r="BB13" s="33"/>
      <c r="BC13" s="488" t="s">
        <v>43</v>
      </c>
      <c r="BD13" s="465" t="s">
        <v>44</v>
      </c>
      <c r="BE13" s="465" t="s">
        <v>45</v>
      </c>
      <c r="BF13" s="465" t="s">
        <v>46</v>
      </c>
      <c r="BG13" s="465" t="s">
        <v>47</v>
      </c>
      <c r="BH13" s="463" t="s">
        <v>48</v>
      </c>
      <c r="BI13" s="479" t="s">
        <v>49</v>
      </c>
      <c r="BJ13" s="479" t="s">
        <v>50</v>
      </c>
    </row>
    <row r="14" spans="2:62" ht="12.75">
      <c r="B14" s="435"/>
      <c r="C14" s="34"/>
      <c r="D14" s="35"/>
      <c r="E14" s="35"/>
      <c r="F14" s="35"/>
      <c r="G14" s="36" t="s">
        <v>51</v>
      </c>
      <c r="H14" s="35"/>
      <c r="I14" s="35"/>
      <c r="J14" s="35"/>
      <c r="K14" s="36" t="s">
        <v>52</v>
      </c>
      <c r="L14" s="36"/>
      <c r="M14" s="36"/>
      <c r="N14" s="36"/>
      <c r="O14" s="36"/>
      <c r="P14" s="36"/>
      <c r="Q14" s="36"/>
      <c r="R14" s="36"/>
      <c r="S14" s="36"/>
      <c r="T14" s="36" t="s">
        <v>53</v>
      </c>
      <c r="U14" s="36"/>
      <c r="V14" s="36"/>
      <c r="W14" s="36"/>
      <c r="X14" s="36" t="s">
        <v>54</v>
      </c>
      <c r="Y14" s="36"/>
      <c r="Z14" s="36"/>
      <c r="AA14" s="36"/>
      <c r="AB14" s="36" t="s">
        <v>55</v>
      </c>
      <c r="AC14" s="36"/>
      <c r="AD14" s="36"/>
      <c r="AE14" s="36"/>
      <c r="AF14" s="36"/>
      <c r="AG14" s="36" t="s">
        <v>56</v>
      </c>
      <c r="AH14" s="36"/>
      <c r="AI14" s="36"/>
      <c r="AJ14" s="36"/>
      <c r="AK14" s="36" t="s">
        <v>57</v>
      </c>
      <c r="AL14" s="36"/>
      <c r="AM14" s="36"/>
      <c r="AN14" s="36"/>
      <c r="AO14" s="36"/>
      <c r="AP14" s="36"/>
      <c r="AQ14" s="36"/>
      <c r="AR14" s="36"/>
      <c r="AS14" s="36"/>
      <c r="AT14" s="36" t="s">
        <v>58</v>
      </c>
      <c r="AU14" s="36"/>
      <c r="AV14" s="36"/>
      <c r="AW14" s="36"/>
      <c r="AX14" s="36" t="s">
        <v>59</v>
      </c>
      <c r="AY14" s="36"/>
      <c r="AZ14" s="36"/>
      <c r="BA14" s="36"/>
      <c r="BB14" s="37"/>
      <c r="BC14" s="489"/>
      <c r="BD14" s="466"/>
      <c r="BE14" s="466"/>
      <c r="BF14" s="466"/>
      <c r="BG14" s="466"/>
      <c r="BH14" s="459"/>
      <c r="BI14" s="480"/>
      <c r="BJ14" s="480"/>
    </row>
    <row r="15" spans="2:62" ht="12.75">
      <c r="B15" s="435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89"/>
      <c r="BD15" s="466"/>
      <c r="BE15" s="466"/>
      <c r="BF15" s="466"/>
      <c r="BG15" s="466"/>
      <c r="BH15" s="459"/>
      <c r="BI15" s="480"/>
      <c r="BJ15" s="480"/>
    </row>
    <row r="16" spans="2:62" ht="13.5" thickBot="1">
      <c r="B16" s="445"/>
      <c r="C16" s="40">
        <v>7</v>
      </c>
      <c r="D16" s="41">
        <v>14</v>
      </c>
      <c r="E16" s="41">
        <v>21</v>
      </c>
      <c r="F16" s="42">
        <v>28</v>
      </c>
      <c r="G16" s="43" t="s">
        <v>52</v>
      </c>
      <c r="H16" s="43">
        <v>12</v>
      </c>
      <c r="I16" s="43">
        <v>19</v>
      </c>
      <c r="J16" s="43">
        <v>26</v>
      </c>
      <c r="K16" s="43" t="s">
        <v>60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54</v>
      </c>
      <c r="U16" s="43">
        <v>11</v>
      </c>
      <c r="V16" s="43">
        <v>18</v>
      </c>
      <c r="W16" s="43">
        <v>25</v>
      </c>
      <c r="X16" s="43" t="s">
        <v>55</v>
      </c>
      <c r="Y16" s="43">
        <v>8</v>
      </c>
      <c r="Z16" s="43">
        <v>15</v>
      </c>
      <c r="AA16" s="43">
        <v>22</v>
      </c>
      <c r="AB16" s="43" t="s">
        <v>56</v>
      </c>
      <c r="AC16" s="43">
        <v>8</v>
      </c>
      <c r="AD16" s="43">
        <v>15</v>
      </c>
      <c r="AE16" s="43">
        <v>22</v>
      </c>
      <c r="AF16" s="43">
        <v>29</v>
      </c>
      <c r="AG16" s="43" t="s">
        <v>57</v>
      </c>
      <c r="AH16" s="43">
        <v>12</v>
      </c>
      <c r="AI16" s="43">
        <v>19</v>
      </c>
      <c r="AJ16" s="43">
        <v>26</v>
      </c>
      <c r="AK16" s="43" t="s">
        <v>61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59</v>
      </c>
      <c r="AU16" s="43">
        <v>12</v>
      </c>
      <c r="AV16" s="43">
        <v>19</v>
      </c>
      <c r="AW16" s="43">
        <v>26</v>
      </c>
      <c r="AX16" s="43" t="s">
        <v>62</v>
      </c>
      <c r="AY16" s="43">
        <v>8</v>
      </c>
      <c r="AZ16" s="43">
        <v>15</v>
      </c>
      <c r="BA16" s="43">
        <v>22</v>
      </c>
      <c r="BB16" s="44">
        <v>31</v>
      </c>
      <c r="BC16" s="490"/>
      <c r="BD16" s="467"/>
      <c r="BE16" s="467"/>
      <c r="BF16" s="467"/>
      <c r="BG16" s="467"/>
      <c r="BH16" s="464"/>
      <c r="BI16" s="480"/>
      <c r="BJ16" s="481"/>
    </row>
    <row r="17" spans="2:62" ht="12.75">
      <c r="B17" s="45" t="s">
        <v>54</v>
      </c>
      <c r="C17" s="161" t="s">
        <v>114</v>
      </c>
      <c r="D17" s="162" t="s">
        <v>114</v>
      </c>
      <c r="E17" s="162" t="s">
        <v>114</v>
      </c>
      <c r="F17" s="162" t="s">
        <v>114</v>
      </c>
      <c r="G17" s="162" t="s">
        <v>114</v>
      </c>
      <c r="H17" s="162" t="s">
        <v>114</v>
      </c>
      <c r="I17" s="162" t="s">
        <v>114</v>
      </c>
      <c r="J17" s="162" t="s">
        <v>114</v>
      </c>
      <c r="K17" s="162" t="s">
        <v>114</v>
      </c>
      <c r="L17" s="162" t="s">
        <v>114</v>
      </c>
      <c r="M17" s="162" t="s">
        <v>114</v>
      </c>
      <c r="N17" s="162" t="s">
        <v>114</v>
      </c>
      <c r="O17" s="162" t="s">
        <v>114</v>
      </c>
      <c r="P17" s="162" t="s">
        <v>114</v>
      </c>
      <c r="Q17" s="162" t="s">
        <v>114</v>
      </c>
      <c r="R17" s="162" t="s">
        <v>114</v>
      </c>
      <c r="S17" s="162" t="s">
        <v>114</v>
      </c>
      <c r="T17" s="162" t="s">
        <v>114</v>
      </c>
      <c r="U17" s="162" t="s">
        <v>63</v>
      </c>
      <c r="V17" s="162" t="s">
        <v>63</v>
      </c>
      <c r="W17" s="162" t="s">
        <v>63</v>
      </c>
      <c r="X17" s="162" t="s">
        <v>272</v>
      </c>
      <c r="Y17" s="162" t="s">
        <v>272</v>
      </c>
      <c r="Z17" s="162" t="s">
        <v>114</v>
      </c>
      <c r="AA17" s="162" t="s">
        <v>114</v>
      </c>
      <c r="AB17" s="162" t="s">
        <v>114</v>
      </c>
      <c r="AC17" s="162" t="s">
        <v>114</v>
      </c>
      <c r="AD17" s="162" t="s">
        <v>114</v>
      </c>
      <c r="AE17" s="162" t="s">
        <v>114</v>
      </c>
      <c r="AF17" s="162" t="s">
        <v>114</v>
      </c>
      <c r="AG17" s="162" t="s">
        <v>114</v>
      </c>
      <c r="AH17" s="162" t="s">
        <v>114</v>
      </c>
      <c r="AI17" s="162" t="s">
        <v>114</v>
      </c>
      <c r="AJ17" s="162" t="s">
        <v>114</v>
      </c>
      <c r="AK17" s="162" t="s">
        <v>114</v>
      </c>
      <c r="AL17" s="162" t="s">
        <v>114</v>
      </c>
      <c r="AM17" s="162" t="s">
        <v>114</v>
      </c>
      <c r="AN17" s="162" t="s">
        <v>114</v>
      </c>
      <c r="AO17" s="162" t="s">
        <v>114</v>
      </c>
      <c r="AP17" s="162" t="s">
        <v>114</v>
      </c>
      <c r="AQ17" s="162" t="s">
        <v>63</v>
      </c>
      <c r="AR17" s="162" t="s">
        <v>63</v>
      </c>
      <c r="AS17" s="162" t="s">
        <v>63</v>
      </c>
      <c r="AT17" s="162" t="s">
        <v>63</v>
      </c>
      <c r="AU17" s="162" t="s">
        <v>272</v>
      </c>
      <c r="AV17" s="162" t="s">
        <v>272</v>
      </c>
      <c r="AW17" s="162" t="s">
        <v>272</v>
      </c>
      <c r="AX17" s="162" t="s">
        <v>272</v>
      </c>
      <c r="AY17" s="162" t="s">
        <v>272</v>
      </c>
      <c r="AZ17" s="162" t="s">
        <v>272</v>
      </c>
      <c r="BA17" s="163" t="s">
        <v>272</v>
      </c>
      <c r="BB17" s="164" t="s">
        <v>272</v>
      </c>
      <c r="BC17" s="167">
        <v>35</v>
      </c>
      <c r="BD17" s="32">
        <v>7</v>
      </c>
      <c r="BE17" s="32">
        <v>0</v>
      </c>
      <c r="BF17" s="32">
        <v>0</v>
      </c>
      <c r="BG17" s="32">
        <v>0</v>
      </c>
      <c r="BH17" s="169">
        <v>10</v>
      </c>
      <c r="BI17" s="46">
        <f aca="true" t="shared" si="0" ref="BI17:BI22">SUM(BC17:BH17)</f>
        <v>52</v>
      </c>
      <c r="BJ17" s="47" t="s">
        <v>54</v>
      </c>
    </row>
    <row r="18" spans="2:62" ht="12.75">
      <c r="B18" s="48" t="s">
        <v>55</v>
      </c>
      <c r="C18" s="165" t="s">
        <v>114</v>
      </c>
      <c r="D18" s="163" t="s">
        <v>114</v>
      </c>
      <c r="E18" s="163" t="s">
        <v>114</v>
      </c>
      <c r="F18" s="163" t="s">
        <v>114</v>
      </c>
      <c r="G18" s="163" t="s">
        <v>114</v>
      </c>
      <c r="H18" s="163" t="s">
        <v>114</v>
      </c>
      <c r="I18" s="163" t="s">
        <v>114</v>
      </c>
      <c r="J18" s="163" t="s">
        <v>114</v>
      </c>
      <c r="K18" s="163" t="s">
        <v>114</v>
      </c>
      <c r="L18" s="163" t="s">
        <v>114</v>
      </c>
      <c r="M18" s="163" t="s">
        <v>114</v>
      </c>
      <c r="N18" s="163" t="s">
        <v>114</v>
      </c>
      <c r="O18" s="163" t="s">
        <v>114</v>
      </c>
      <c r="P18" s="163" t="s">
        <v>114</v>
      </c>
      <c r="Q18" s="163" t="s">
        <v>114</v>
      </c>
      <c r="R18" s="163" t="s">
        <v>114</v>
      </c>
      <c r="S18" s="163" t="s">
        <v>114</v>
      </c>
      <c r="T18" s="163" t="s">
        <v>114</v>
      </c>
      <c r="U18" s="163" t="s">
        <v>63</v>
      </c>
      <c r="V18" s="163" t="s">
        <v>63</v>
      </c>
      <c r="W18" s="163" t="s">
        <v>63</v>
      </c>
      <c r="X18" s="163" t="s">
        <v>272</v>
      </c>
      <c r="Y18" s="163" t="s">
        <v>272</v>
      </c>
      <c r="Z18" s="163" t="s">
        <v>114</v>
      </c>
      <c r="AA18" s="163" t="s">
        <v>114</v>
      </c>
      <c r="AB18" s="163" t="s">
        <v>114</v>
      </c>
      <c r="AC18" s="163" t="s">
        <v>114</v>
      </c>
      <c r="AD18" s="163" t="s">
        <v>114</v>
      </c>
      <c r="AE18" s="163" t="s">
        <v>114</v>
      </c>
      <c r="AF18" s="163" t="s">
        <v>114</v>
      </c>
      <c r="AG18" s="163" t="s">
        <v>114</v>
      </c>
      <c r="AH18" s="163" t="s">
        <v>114</v>
      </c>
      <c r="AI18" s="163" t="s">
        <v>114</v>
      </c>
      <c r="AJ18" s="163" t="s">
        <v>114</v>
      </c>
      <c r="AK18" s="163" t="s">
        <v>114</v>
      </c>
      <c r="AL18" s="163" t="s">
        <v>114</v>
      </c>
      <c r="AM18" s="163" t="s">
        <v>114</v>
      </c>
      <c r="AN18" s="163" t="s">
        <v>114</v>
      </c>
      <c r="AO18" s="163" t="s">
        <v>114</v>
      </c>
      <c r="AP18" s="163" t="s">
        <v>114</v>
      </c>
      <c r="AQ18" s="163" t="s">
        <v>63</v>
      </c>
      <c r="AR18" s="163" t="s">
        <v>63</v>
      </c>
      <c r="AS18" s="163" t="s">
        <v>63</v>
      </c>
      <c r="AT18" s="49" t="s">
        <v>63</v>
      </c>
      <c r="AU18" s="49" t="s">
        <v>272</v>
      </c>
      <c r="AV18" s="49" t="s">
        <v>272</v>
      </c>
      <c r="AW18" s="49" t="s">
        <v>272</v>
      </c>
      <c r="AX18" s="49" t="s">
        <v>272</v>
      </c>
      <c r="AY18" s="49" t="s">
        <v>272</v>
      </c>
      <c r="AZ18" s="49" t="s">
        <v>272</v>
      </c>
      <c r="BA18" s="163" t="s">
        <v>272</v>
      </c>
      <c r="BB18" s="164" t="s">
        <v>272</v>
      </c>
      <c r="BC18" s="90">
        <v>35</v>
      </c>
      <c r="BD18" s="36">
        <v>7</v>
      </c>
      <c r="BE18" s="36">
        <v>0</v>
      </c>
      <c r="BF18" s="36">
        <v>0</v>
      </c>
      <c r="BG18" s="36">
        <v>0</v>
      </c>
      <c r="BH18" s="88">
        <v>10</v>
      </c>
      <c r="BI18" s="50">
        <f t="shared" si="0"/>
        <v>52</v>
      </c>
      <c r="BJ18" s="51" t="s">
        <v>55</v>
      </c>
    </row>
    <row r="19" spans="2:62" ht="12.75">
      <c r="B19" s="48" t="s">
        <v>56</v>
      </c>
      <c r="C19" s="165" t="s">
        <v>114</v>
      </c>
      <c r="D19" s="163" t="s">
        <v>114</v>
      </c>
      <c r="E19" s="163" t="s">
        <v>114</v>
      </c>
      <c r="F19" s="163" t="s">
        <v>114</v>
      </c>
      <c r="G19" s="166" t="s">
        <v>114</v>
      </c>
      <c r="H19" s="163" t="s">
        <v>114</v>
      </c>
      <c r="I19" s="163" t="s">
        <v>114</v>
      </c>
      <c r="J19" s="163" t="s">
        <v>114</v>
      </c>
      <c r="K19" s="163" t="s">
        <v>114</v>
      </c>
      <c r="L19" s="163" t="s">
        <v>114</v>
      </c>
      <c r="M19" s="163" t="s">
        <v>114</v>
      </c>
      <c r="N19" s="163" t="s">
        <v>114</v>
      </c>
      <c r="O19" s="163" t="s">
        <v>114</v>
      </c>
      <c r="P19" s="163" t="s">
        <v>114</v>
      </c>
      <c r="Q19" s="163" t="s">
        <v>114</v>
      </c>
      <c r="R19" s="163" t="s">
        <v>114</v>
      </c>
      <c r="S19" s="163" t="s">
        <v>114</v>
      </c>
      <c r="T19" s="163" t="s">
        <v>114</v>
      </c>
      <c r="U19" s="163" t="s">
        <v>63</v>
      </c>
      <c r="V19" s="163" t="s">
        <v>63</v>
      </c>
      <c r="W19" s="163" t="s">
        <v>63</v>
      </c>
      <c r="X19" s="163" t="s">
        <v>272</v>
      </c>
      <c r="Y19" s="163" t="s">
        <v>272</v>
      </c>
      <c r="Z19" s="163" t="s">
        <v>114</v>
      </c>
      <c r="AA19" s="163" t="s">
        <v>114</v>
      </c>
      <c r="AB19" s="163" t="s">
        <v>114</v>
      </c>
      <c r="AC19" s="163" t="s">
        <v>114</v>
      </c>
      <c r="AD19" s="163" t="s">
        <v>114</v>
      </c>
      <c r="AE19" s="163" t="s">
        <v>114</v>
      </c>
      <c r="AF19" s="163" t="s">
        <v>114</v>
      </c>
      <c r="AG19" s="163" t="s">
        <v>114</v>
      </c>
      <c r="AH19" s="163" t="s">
        <v>114</v>
      </c>
      <c r="AI19" s="163" t="s">
        <v>114</v>
      </c>
      <c r="AJ19" s="163" t="s">
        <v>114</v>
      </c>
      <c r="AK19" s="163" t="s">
        <v>114</v>
      </c>
      <c r="AL19" s="163" t="s">
        <v>114</v>
      </c>
      <c r="AM19" s="163" t="s">
        <v>114</v>
      </c>
      <c r="AN19" s="163" t="s">
        <v>114</v>
      </c>
      <c r="AO19" s="163" t="s">
        <v>114</v>
      </c>
      <c r="AP19" s="163" t="s">
        <v>114</v>
      </c>
      <c r="AQ19" s="163" t="s">
        <v>63</v>
      </c>
      <c r="AR19" s="163" t="s">
        <v>63</v>
      </c>
      <c r="AS19" s="49" t="s">
        <v>63</v>
      </c>
      <c r="AT19" s="49" t="s">
        <v>63</v>
      </c>
      <c r="AU19" s="163" t="s">
        <v>272</v>
      </c>
      <c r="AV19" s="163" t="s">
        <v>272</v>
      </c>
      <c r="AW19" s="49" t="s">
        <v>272</v>
      </c>
      <c r="AX19" s="49" t="s">
        <v>272</v>
      </c>
      <c r="AY19" s="49" t="s">
        <v>272</v>
      </c>
      <c r="AZ19" s="49" t="s">
        <v>272</v>
      </c>
      <c r="BA19" s="49" t="s">
        <v>272</v>
      </c>
      <c r="BB19" s="49" t="s">
        <v>272</v>
      </c>
      <c r="BC19" s="90">
        <v>35</v>
      </c>
      <c r="BD19" s="36">
        <v>7</v>
      </c>
      <c r="BE19" s="36">
        <v>0</v>
      </c>
      <c r="BF19" s="36">
        <v>0</v>
      </c>
      <c r="BG19" s="36">
        <v>0</v>
      </c>
      <c r="BH19" s="88">
        <v>10</v>
      </c>
      <c r="BI19" s="50">
        <f t="shared" si="0"/>
        <v>52</v>
      </c>
      <c r="BJ19" s="51" t="s">
        <v>56</v>
      </c>
    </row>
    <row r="20" spans="2:62" ht="12.75">
      <c r="B20" s="48" t="s">
        <v>57</v>
      </c>
      <c r="C20" s="165" t="s">
        <v>114</v>
      </c>
      <c r="D20" s="163" t="s">
        <v>114</v>
      </c>
      <c r="E20" s="163" t="s">
        <v>114</v>
      </c>
      <c r="F20" s="163" t="s">
        <v>114</v>
      </c>
      <c r="G20" s="166" t="s">
        <v>114</v>
      </c>
      <c r="H20" s="163" t="s">
        <v>114</v>
      </c>
      <c r="I20" s="163" t="s">
        <v>114</v>
      </c>
      <c r="J20" s="163" t="s">
        <v>114</v>
      </c>
      <c r="K20" s="163" t="s">
        <v>114</v>
      </c>
      <c r="L20" s="163" t="s">
        <v>114</v>
      </c>
      <c r="M20" s="163" t="s">
        <v>114</v>
      </c>
      <c r="N20" s="163" t="s">
        <v>114</v>
      </c>
      <c r="O20" s="163" t="s">
        <v>114</v>
      </c>
      <c r="P20" s="163" t="s">
        <v>114</v>
      </c>
      <c r="Q20" s="163" t="s">
        <v>114</v>
      </c>
      <c r="R20" s="163" t="s">
        <v>114</v>
      </c>
      <c r="S20" s="163" t="s">
        <v>114</v>
      </c>
      <c r="T20" s="163" t="s">
        <v>114</v>
      </c>
      <c r="U20" s="163" t="s">
        <v>63</v>
      </c>
      <c r="V20" s="163" t="s">
        <v>63</v>
      </c>
      <c r="W20" s="163" t="s">
        <v>63</v>
      </c>
      <c r="X20" s="163" t="s">
        <v>272</v>
      </c>
      <c r="Y20" s="163" t="s">
        <v>272</v>
      </c>
      <c r="Z20" s="163" t="s">
        <v>114</v>
      </c>
      <c r="AA20" s="163" t="s">
        <v>114</v>
      </c>
      <c r="AB20" s="163" t="s">
        <v>114</v>
      </c>
      <c r="AC20" s="163" t="s">
        <v>114</v>
      </c>
      <c r="AD20" s="163" t="s">
        <v>114</v>
      </c>
      <c r="AE20" s="163" t="s">
        <v>114</v>
      </c>
      <c r="AF20" s="163" t="s">
        <v>114</v>
      </c>
      <c r="AG20" s="163" t="s">
        <v>114</v>
      </c>
      <c r="AH20" s="163" t="s">
        <v>114</v>
      </c>
      <c r="AI20" s="163" t="s">
        <v>114</v>
      </c>
      <c r="AJ20" s="163" t="s">
        <v>114</v>
      </c>
      <c r="AK20" s="163" t="s">
        <v>114</v>
      </c>
      <c r="AL20" s="163" t="s">
        <v>114</v>
      </c>
      <c r="AM20" s="163" t="s">
        <v>114</v>
      </c>
      <c r="AN20" s="163" t="s">
        <v>114</v>
      </c>
      <c r="AO20" s="163" t="s">
        <v>114</v>
      </c>
      <c r="AP20" s="163" t="s">
        <v>114</v>
      </c>
      <c r="AQ20" s="163" t="s">
        <v>63</v>
      </c>
      <c r="AR20" s="163" t="s">
        <v>63</v>
      </c>
      <c r="AS20" s="163" t="s">
        <v>63</v>
      </c>
      <c r="AT20" s="163" t="s">
        <v>63</v>
      </c>
      <c r="AU20" s="163" t="s">
        <v>272</v>
      </c>
      <c r="AV20" s="163" t="s">
        <v>272</v>
      </c>
      <c r="AW20" s="49" t="s">
        <v>272</v>
      </c>
      <c r="AX20" s="49" t="s">
        <v>272</v>
      </c>
      <c r="AY20" s="49" t="s">
        <v>272</v>
      </c>
      <c r="AZ20" s="49" t="s">
        <v>272</v>
      </c>
      <c r="BA20" s="49" t="s">
        <v>272</v>
      </c>
      <c r="BB20" s="49" t="s">
        <v>272</v>
      </c>
      <c r="BC20" s="90">
        <v>35</v>
      </c>
      <c r="BD20" s="36">
        <v>7</v>
      </c>
      <c r="BE20" s="36">
        <v>0</v>
      </c>
      <c r="BF20" s="36">
        <v>0</v>
      </c>
      <c r="BG20" s="36">
        <v>0</v>
      </c>
      <c r="BH20" s="88">
        <v>10</v>
      </c>
      <c r="BI20" s="50">
        <f t="shared" si="0"/>
        <v>52</v>
      </c>
      <c r="BJ20" s="51" t="s">
        <v>57</v>
      </c>
    </row>
    <row r="21" spans="2:62" ht="12.75">
      <c r="B21" s="48" t="s">
        <v>61</v>
      </c>
      <c r="C21" s="165" t="s">
        <v>114</v>
      </c>
      <c r="D21" s="163" t="s">
        <v>114</v>
      </c>
      <c r="E21" s="163" t="s">
        <v>114</v>
      </c>
      <c r="F21" s="163" t="s">
        <v>114</v>
      </c>
      <c r="G21" s="166" t="s">
        <v>114</v>
      </c>
      <c r="H21" s="163" t="s">
        <v>114</v>
      </c>
      <c r="I21" s="163" t="s">
        <v>114</v>
      </c>
      <c r="J21" s="163" t="s">
        <v>114</v>
      </c>
      <c r="K21" s="163" t="s">
        <v>114</v>
      </c>
      <c r="L21" s="163" t="s">
        <v>114</v>
      </c>
      <c r="M21" s="163" t="s">
        <v>114</v>
      </c>
      <c r="N21" s="163" t="s">
        <v>114</v>
      </c>
      <c r="O21" s="163" t="s">
        <v>114</v>
      </c>
      <c r="P21" s="163" t="s">
        <v>114</v>
      </c>
      <c r="Q21" s="163" t="s">
        <v>114</v>
      </c>
      <c r="R21" s="163" t="s">
        <v>114</v>
      </c>
      <c r="S21" s="163" t="s">
        <v>114</v>
      </c>
      <c r="T21" s="163" t="s">
        <v>114</v>
      </c>
      <c r="U21" s="163" t="s">
        <v>63</v>
      </c>
      <c r="V21" s="163" t="s">
        <v>63</v>
      </c>
      <c r="W21" s="163" t="s">
        <v>63</v>
      </c>
      <c r="X21" s="163" t="s">
        <v>272</v>
      </c>
      <c r="Y21" s="163" t="s">
        <v>272</v>
      </c>
      <c r="Z21" s="163" t="s">
        <v>114</v>
      </c>
      <c r="AA21" s="163" t="s">
        <v>114</v>
      </c>
      <c r="AB21" s="163" t="s">
        <v>114</v>
      </c>
      <c r="AC21" s="163" t="s">
        <v>114</v>
      </c>
      <c r="AD21" s="163" t="s">
        <v>114</v>
      </c>
      <c r="AE21" s="163" t="s">
        <v>114</v>
      </c>
      <c r="AF21" s="163" t="s">
        <v>114</v>
      </c>
      <c r="AG21" s="163" t="s">
        <v>114</v>
      </c>
      <c r="AH21" s="163" t="s">
        <v>114</v>
      </c>
      <c r="AI21" s="163" t="s">
        <v>114</v>
      </c>
      <c r="AJ21" s="163" t="s">
        <v>114</v>
      </c>
      <c r="AK21" s="163" t="s">
        <v>114</v>
      </c>
      <c r="AL21" s="163" t="s">
        <v>114</v>
      </c>
      <c r="AM21" s="163" t="s">
        <v>114</v>
      </c>
      <c r="AN21" s="163" t="s">
        <v>114</v>
      </c>
      <c r="AO21" s="163" t="s">
        <v>114</v>
      </c>
      <c r="AP21" s="163" t="s">
        <v>114</v>
      </c>
      <c r="AQ21" s="163" t="s">
        <v>63</v>
      </c>
      <c r="AR21" s="163" t="s">
        <v>63</v>
      </c>
      <c r="AS21" s="163" t="s">
        <v>63</v>
      </c>
      <c r="AT21" s="163" t="s">
        <v>63</v>
      </c>
      <c r="AU21" s="49" t="s">
        <v>272</v>
      </c>
      <c r="AV21" s="49" t="s">
        <v>272</v>
      </c>
      <c r="AW21" s="49" t="s">
        <v>272</v>
      </c>
      <c r="AX21" s="49" t="s">
        <v>272</v>
      </c>
      <c r="AY21" s="49" t="s">
        <v>272</v>
      </c>
      <c r="AZ21" s="49" t="s">
        <v>272</v>
      </c>
      <c r="BA21" s="49" t="s">
        <v>272</v>
      </c>
      <c r="BB21" s="49" t="s">
        <v>272</v>
      </c>
      <c r="BC21" s="90">
        <v>35</v>
      </c>
      <c r="BD21" s="36">
        <v>7</v>
      </c>
      <c r="BE21" s="36">
        <v>0</v>
      </c>
      <c r="BF21" s="36">
        <v>0</v>
      </c>
      <c r="BG21" s="36">
        <v>0</v>
      </c>
      <c r="BH21" s="88">
        <v>10</v>
      </c>
      <c r="BI21" s="50">
        <f t="shared" si="0"/>
        <v>52</v>
      </c>
      <c r="BJ21" s="51" t="s">
        <v>61</v>
      </c>
    </row>
    <row r="22" spans="2:62" ht="13.5" thickBot="1">
      <c r="B22" s="54" t="s">
        <v>58</v>
      </c>
      <c r="C22" s="230" t="s">
        <v>52</v>
      </c>
      <c r="D22" s="186" t="s">
        <v>52</v>
      </c>
      <c r="E22" s="186" t="s">
        <v>52</v>
      </c>
      <c r="F22" s="186" t="s">
        <v>52</v>
      </c>
      <c r="G22" s="186" t="s">
        <v>114</v>
      </c>
      <c r="H22" s="186" t="s">
        <v>114</v>
      </c>
      <c r="I22" s="186" t="s">
        <v>114</v>
      </c>
      <c r="J22" s="186" t="s">
        <v>114</v>
      </c>
      <c r="K22" s="186" t="s">
        <v>114</v>
      </c>
      <c r="L22" s="186" t="s">
        <v>114</v>
      </c>
      <c r="M22" s="186" t="s">
        <v>114</v>
      </c>
      <c r="N22" s="186" t="s">
        <v>114</v>
      </c>
      <c r="O22" s="186" t="s">
        <v>114</v>
      </c>
      <c r="P22" s="186" t="s">
        <v>114</v>
      </c>
      <c r="Q22" s="186" t="s">
        <v>114</v>
      </c>
      <c r="R22" s="186" t="s">
        <v>114</v>
      </c>
      <c r="S22" s="186" t="s">
        <v>114</v>
      </c>
      <c r="T22" s="186" t="s">
        <v>114</v>
      </c>
      <c r="U22" s="186" t="s">
        <v>63</v>
      </c>
      <c r="V22" s="186" t="s">
        <v>63</v>
      </c>
      <c r="W22" s="186" t="s">
        <v>63</v>
      </c>
      <c r="X22" s="186" t="s">
        <v>272</v>
      </c>
      <c r="Y22" s="186" t="s">
        <v>272</v>
      </c>
      <c r="Z22" s="186" t="s">
        <v>55</v>
      </c>
      <c r="AA22" s="186" t="s">
        <v>55</v>
      </c>
      <c r="AB22" s="186" t="s">
        <v>55</v>
      </c>
      <c r="AC22" s="186" t="s">
        <v>55</v>
      </c>
      <c r="AD22" s="186" t="s">
        <v>55</v>
      </c>
      <c r="AE22" s="186" t="s">
        <v>55</v>
      </c>
      <c r="AF22" s="186" t="s">
        <v>55</v>
      </c>
      <c r="AG22" s="186" t="s">
        <v>55</v>
      </c>
      <c r="AH22" s="186" t="s">
        <v>55</v>
      </c>
      <c r="AI22" s="186" t="s">
        <v>55</v>
      </c>
      <c r="AJ22" s="186" t="s">
        <v>55</v>
      </c>
      <c r="AK22" s="186" t="s">
        <v>55</v>
      </c>
      <c r="AL22" s="186" t="s">
        <v>65</v>
      </c>
      <c r="AM22" s="186" t="s">
        <v>65</v>
      </c>
      <c r="AN22" s="186" t="s">
        <v>65</v>
      </c>
      <c r="AO22" s="186" t="s">
        <v>65</v>
      </c>
      <c r="AP22" s="186" t="s">
        <v>55</v>
      </c>
      <c r="AQ22" s="186" t="s">
        <v>55</v>
      </c>
      <c r="AR22" s="186" t="s">
        <v>55</v>
      </c>
      <c r="AS22" s="232" t="s">
        <v>55</v>
      </c>
      <c r="AT22" s="186" t="s">
        <v>272</v>
      </c>
      <c r="AU22" s="186" t="s">
        <v>272</v>
      </c>
      <c r="AV22" s="186" t="s">
        <v>272</v>
      </c>
      <c r="AW22" s="186" t="s">
        <v>272</v>
      </c>
      <c r="AX22" s="186" t="s">
        <v>272</v>
      </c>
      <c r="AY22" s="186" t="s">
        <v>272</v>
      </c>
      <c r="AZ22" s="186" t="s">
        <v>272</v>
      </c>
      <c r="BA22" s="186" t="s">
        <v>272</v>
      </c>
      <c r="BB22" s="231" t="s">
        <v>272</v>
      </c>
      <c r="BC22" s="170">
        <v>14</v>
      </c>
      <c r="BD22" s="43">
        <v>3</v>
      </c>
      <c r="BE22" s="43">
        <v>0</v>
      </c>
      <c r="BF22" s="43">
        <v>4</v>
      </c>
      <c r="BG22" s="43">
        <v>20</v>
      </c>
      <c r="BH22" s="171">
        <v>11</v>
      </c>
      <c r="BI22" s="54">
        <f t="shared" si="0"/>
        <v>52</v>
      </c>
      <c r="BJ22" s="55" t="s">
        <v>58</v>
      </c>
    </row>
    <row r="23" spans="2:62" ht="13.5" thickBot="1">
      <c r="B23" s="56" t="s">
        <v>25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70" t="s">
        <v>66</v>
      </c>
      <c r="AZ23" s="471"/>
      <c r="BA23" s="471"/>
      <c r="BB23" s="472"/>
      <c r="BC23" s="89">
        <f aca="true" t="shared" si="1" ref="BC23:BI23">SUM(BC17:BC22)</f>
        <v>189</v>
      </c>
      <c r="BD23" s="179">
        <f t="shared" si="1"/>
        <v>38</v>
      </c>
      <c r="BE23" s="179">
        <f t="shared" si="1"/>
        <v>0</v>
      </c>
      <c r="BF23" s="179">
        <f t="shared" si="1"/>
        <v>4</v>
      </c>
      <c r="BG23" s="179">
        <f t="shared" si="1"/>
        <v>20</v>
      </c>
      <c r="BH23" s="180">
        <f t="shared" si="1"/>
        <v>61</v>
      </c>
      <c r="BI23" s="168">
        <f t="shared" si="1"/>
        <v>312</v>
      </c>
      <c r="BJ23" s="151"/>
    </row>
    <row r="24" ht="7.5" customHeight="1"/>
    <row r="25" spans="2:62" s="58" customFormat="1" ht="27" customHeight="1">
      <c r="B25" s="59" t="s">
        <v>67</v>
      </c>
      <c r="C25" s="59"/>
      <c r="D25" s="59"/>
      <c r="E25" s="59"/>
      <c r="F25" s="59"/>
      <c r="G25" s="59"/>
      <c r="I25" s="460" t="s">
        <v>114</v>
      </c>
      <c r="J25" s="461"/>
      <c r="L25" s="436" t="s">
        <v>68</v>
      </c>
      <c r="M25" s="436"/>
      <c r="N25" s="436"/>
      <c r="O25" s="436"/>
      <c r="Q25" s="163" t="s">
        <v>63</v>
      </c>
      <c r="R25" s="60"/>
      <c r="S25" s="436" t="s">
        <v>69</v>
      </c>
      <c r="T25" s="436"/>
      <c r="U25" s="436"/>
      <c r="V25" s="59"/>
      <c r="W25" s="49" t="s">
        <v>64</v>
      </c>
      <c r="Y25" s="436" t="s">
        <v>70</v>
      </c>
      <c r="Z25" s="436"/>
      <c r="AA25" s="436"/>
      <c r="AB25" s="59"/>
      <c r="AC25" s="49" t="s">
        <v>52</v>
      </c>
      <c r="AE25" s="436" t="s">
        <v>71</v>
      </c>
      <c r="AF25" s="436"/>
      <c r="AG25" s="436"/>
      <c r="AH25" s="59"/>
      <c r="AI25" s="49" t="s">
        <v>55</v>
      </c>
      <c r="AK25" s="59" t="s">
        <v>72</v>
      </c>
      <c r="AL25" s="59"/>
      <c r="AM25" s="59"/>
      <c r="AN25" s="59"/>
      <c r="AO25" s="59"/>
      <c r="AP25" s="59"/>
      <c r="AQ25" s="59"/>
      <c r="AS25" s="61" t="s">
        <v>65</v>
      </c>
      <c r="AT25" s="62"/>
      <c r="AV25" s="59" t="s">
        <v>73</v>
      </c>
      <c r="AW25" s="59"/>
      <c r="AX25" s="59"/>
      <c r="AY25" s="59"/>
      <c r="AZ25" s="59"/>
      <c r="BA25" s="22"/>
      <c r="BB25" s="49" t="s">
        <v>74</v>
      </c>
      <c r="BD25" s="59" t="s">
        <v>48</v>
      </c>
      <c r="BE25" s="59"/>
      <c r="BF25" s="59"/>
      <c r="BG25" s="59"/>
      <c r="BH25" s="60" t="s">
        <v>25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34" t="s">
        <v>76</v>
      </c>
      <c r="C27" s="331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8"/>
      <c r="AC27" s="328"/>
      <c r="AD27" s="567" t="s">
        <v>155</v>
      </c>
      <c r="AE27" s="553" t="s">
        <v>156</v>
      </c>
      <c r="AF27" s="525" t="s">
        <v>160</v>
      </c>
      <c r="AG27" s="502"/>
      <c r="AH27" s="502"/>
      <c r="AI27" s="502"/>
      <c r="AJ27" s="527"/>
      <c r="AK27" s="557" t="s">
        <v>158</v>
      </c>
      <c r="AL27" s="558"/>
      <c r="AM27" s="558"/>
      <c r="AN27" s="558"/>
      <c r="AO27" s="558"/>
      <c r="AP27" s="558"/>
      <c r="AQ27" s="558"/>
      <c r="AR27" s="558"/>
      <c r="AS27" s="559"/>
      <c r="AT27" s="559"/>
      <c r="AU27" s="559"/>
      <c r="AV27" s="559"/>
      <c r="AW27" s="559"/>
      <c r="AX27" s="560"/>
      <c r="AY27" s="476" t="s">
        <v>80</v>
      </c>
      <c r="AZ27" s="477"/>
      <c r="BA27" s="477"/>
      <c r="BB27" s="477"/>
      <c r="BC27" s="477"/>
      <c r="BD27" s="477"/>
      <c r="BE27" s="477"/>
      <c r="BF27" s="477"/>
      <c r="BG27" s="477"/>
      <c r="BH27" s="477"/>
      <c r="BI27" s="477"/>
      <c r="BJ27" s="478"/>
    </row>
    <row r="28" spans="2:62" ht="12.75" customHeight="1">
      <c r="B28" s="435"/>
      <c r="C28" s="332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5"/>
      <c r="AC28" s="329"/>
      <c r="AD28" s="568"/>
      <c r="AE28" s="554"/>
      <c r="AF28" s="569" t="s">
        <v>161</v>
      </c>
      <c r="AG28" s="570"/>
      <c r="AH28" s="570"/>
      <c r="AI28" s="570"/>
      <c r="AJ28" s="571"/>
      <c r="AK28" s="428" t="s">
        <v>81</v>
      </c>
      <c r="AL28" s="429"/>
      <c r="AM28" s="425" t="s">
        <v>82</v>
      </c>
      <c r="AN28" s="425"/>
      <c r="AO28" s="425"/>
      <c r="AP28" s="425"/>
      <c r="AQ28" s="425"/>
      <c r="AR28" s="425"/>
      <c r="AS28" s="521" t="s">
        <v>83</v>
      </c>
      <c r="AT28" s="521"/>
      <c r="AU28" s="521"/>
      <c r="AV28" s="522"/>
      <c r="AW28" s="514" t="s">
        <v>84</v>
      </c>
      <c r="AX28" s="514"/>
      <c r="AY28" s="38" t="s">
        <v>85</v>
      </c>
      <c r="AZ28" s="39"/>
      <c r="BA28" s="39" t="s">
        <v>86</v>
      </c>
      <c r="BB28" s="39"/>
      <c r="BC28" s="39" t="s">
        <v>87</v>
      </c>
      <c r="BD28" s="39"/>
      <c r="BE28" s="39" t="s">
        <v>88</v>
      </c>
      <c r="BF28" s="39"/>
      <c r="BG28" s="39" t="s">
        <v>89</v>
      </c>
      <c r="BH28" s="39"/>
      <c r="BI28" s="85" t="s">
        <v>90</v>
      </c>
      <c r="BJ28" s="37"/>
    </row>
    <row r="29" spans="2:62" ht="18" customHeight="1">
      <c r="B29" s="435"/>
      <c r="C29" s="332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5"/>
      <c r="AC29" s="329"/>
      <c r="AD29" s="568"/>
      <c r="AE29" s="554"/>
      <c r="AF29" s="454" t="s">
        <v>91</v>
      </c>
      <c r="AG29" s="455"/>
      <c r="AH29" s="456" t="s">
        <v>92</v>
      </c>
      <c r="AI29" s="455"/>
      <c r="AJ29" s="458" t="s">
        <v>93</v>
      </c>
      <c r="AK29" s="430"/>
      <c r="AL29" s="431"/>
      <c r="AM29" s="468" t="s">
        <v>94</v>
      </c>
      <c r="AN29" s="418"/>
      <c r="AO29" s="418" t="s">
        <v>95</v>
      </c>
      <c r="AP29" s="418"/>
      <c r="AQ29" s="418" t="s">
        <v>96</v>
      </c>
      <c r="AR29" s="418"/>
      <c r="AS29" s="418" t="s">
        <v>97</v>
      </c>
      <c r="AT29" s="418"/>
      <c r="AU29" s="418" t="s">
        <v>98</v>
      </c>
      <c r="AV29" s="418"/>
      <c r="AW29" s="515"/>
      <c r="AX29" s="515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35"/>
      <c r="C30" s="562" t="s">
        <v>154</v>
      </c>
      <c r="D30" s="449"/>
      <c r="E30" s="449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49"/>
      <c r="R30" s="449"/>
      <c r="S30" s="449"/>
      <c r="T30" s="449"/>
      <c r="U30" s="449"/>
      <c r="V30" s="449"/>
      <c r="W30" s="449"/>
      <c r="X30" s="449"/>
      <c r="Y30" s="449"/>
      <c r="Z30" s="449"/>
      <c r="AA30" s="449"/>
      <c r="AB30" s="563"/>
      <c r="AC30" s="564"/>
      <c r="AD30" s="568"/>
      <c r="AE30" s="554"/>
      <c r="AF30" s="430"/>
      <c r="AG30" s="431"/>
      <c r="AH30" s="457"/>
      <c r="AI30" s="431"/>
      <c r="AJ30" s="459"/>
      <c r="AK30" s="430"/>
      <c r="AL30" s="431"/>
      <c r="AM30" s="468"/>
      <c r="AN30" s="418"/>
      <c r="AO30" s="418"/>
      <c r="AP30" s="418"/>
      <c r="AQ30" s="418"/>
      <c r="AR30" s="418"/>
      <c r="AS30" s="418"/>
      <c r="AT30" s="418"/>
      <c r="AU30" s="418"/>
      <c r="AV30" s="418"/>
      <c r="AW30" s="515"/>
      <c r="AX30" s="515"/>
      <c r="AY30" s="473" t="s">
        <v>100</v>
      </c>
      <c r="AZ30" s="474"/>
      <c r="BA30" s="474"/>
      <c r="BB30" s="474"/>
      <c r="BC30" s="474"/>
      <c r="BD30" s="474"/>
      <c r="BE30" s="474"/>
      <c r="BF30" s="474"/>
      <c r="BG30" s="474"/>
      <c r="BH30" s="474"/>
      <c r="BI30" s="474"/>
      <c r="BJ30" s="475"/>
    </row>
    <row r="31" spans="2:62" ht="18" customHeight="1">
      <c r="B31" s="435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5"/>
      <c r="AC31" s="329"/>
      <c r="AD31" s="568"/>
      <c r="AE31" s="554"/>
      <c r="AF31" s="430"/>
      <c r="AG31" s="431"/>
      <c r="AH31" s="457"/>
      <c r="AI31" s="431"/>
      <c r="AJ31" s="459"/>
      <c r="AK31" s="430"/>
      <c r="AL31" s="431"/>
      <c r="AM31" s="468"/>
      <c r="AN31" s="418"/>
      <c r="AO31" s="418"/>
      <c r="AP31" s="418"/>
      <c r="AQ31" s="418"/>
      <c r="AR31" s="418"/>
      <c r="AS31" s="418"/>
      <c r="AT31" s="418"/>
      <c r="AU31" s="418"/>
      <c r="AV31" s="418"/>
      <c r="AW31" s="515"/>
      <c r="AX31" s="515"/>
      <c r="AY31" s="165">
        <v>18</v>
      </c>
      <c r="AZ31" s="163">
        <v>17</v>
      </c>
      <c r="BA31" s="163">
        <v>18</v>
      </c>
      <c r="BB31" s="163">
        <v>17</v>
      </c>
      <c r="BC31" s="163">
        <v>18</v>
      </c>
      <c r="BD31" s="163">
        <v>17</v>
      </c>
      <c r="BE31" s="163">
        <v>18</v>
      </c>
      <c r="BF31" s="163">
        <v>17</v>
      </c>
      <c r="BG31" s="163">
        <v>18</v>
      </c>
      <c r="BH31" s="163">
        <v>17</v>
      </c>
      <c r="BI31" s="163">
        <v>14</v>
      </c>
      <c r="BJ31" s="178">
        <v>0</v>
      </c>
    </row>
    <row r="32" spans="2:62" ht="18" customHeight="1" thickBot="1">
      <c r="B32" s="435"/>
      <c r="C32" s="332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5"/>
      <c r="AC32" s="329"/>
      <c r="AD32" s="568"/>
      <c r="AE32" s="554"/>
      <c r="AF32" s="430"/>
      <c r="AG32" s="431"/>
      <c r="AH32" s="457"/>
      <c r="AI32" s="431"/>
      <c r="AJ32" s="459"/>
      <c r="AK32" s="430"/>
      <c r="AL32" s="431"/>
      <c r="AM32" s="468"/>
      <c r="AN32" s="418"/>
      <c r="AO32" s="418"/>
      <c r="AP32" s="418"/>
      <c r="AQ32" s="418"/>
      <c r="AR32" s="418"/>
      <c r="AS32" s="418"/>
      <c r="AT32" s="418"/>
      <c r="AU32" s="418"/>
      <c r="AV32" s="418"/>
      <c r="AW32" s="515"/>
      <c r="AX32" s="515"/>
      <c r="AY32" s="165">
        <v>21</v>
      </c>
      <c r="AZ32" s="163">
        <v>21</v>
      </c>
      <c r="BA32" s="163">
        <v>21</v>
      </c>
      <c r="BB32" s="163">
        <v>21</v>
      </c>
      <c r="BC32" s="163">
        <v>21</v>
      </c>
      <c r="BD32" s="163">
        <v>21</v>
      </c>
      <c r="BE32" s="163">
        <v>21</v>
      </c>
      <c r="BF32" s="163">
        <v>21</v>
      </c>
      <c r="BG32" s="163">
        <v>21</v>
      </c>
      <c r="BH32" s="163">
        <v>21</v>
      </c>
      <c r="BI32" s="163">
        <v>17</v>
      </c>
      <c r="BJ32" s="178">
        <v>0</v>
      </c>
    </row>
    <row r="33" spans="2:62" ht="0.75" customHeight="1" hidden="1">
      <c r="B33" s="435"/>
      <c r="C33" s="332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32"/>
      <c r="AE33" s="334"/>
      <c r="AF33" s="71"/>
      <c r="AG33" s="80"/>
      <c r="AH33" s="81"/>
      <c r="AI33" s="80"/>
      <c r="AJ33" s="81"/>
      <c r="AK33" s="432"/>
      <c r="AL33" s="433"/>
      <c r="AM33" s="469"/>
      <c r="AN33" s="419"/>
      <c r="AO33" s="419"/>
      <c r="AP33" s="419"/>
      <c r="AQ33" s="419"/>
      <c r="AR33" s="419"/>
      <c r="AS33" s="419"/>
      <c r="AT33" s="419"/>
      <c r="AU33" s="419"/>
      <c r="AV33" s="419"/>
      <c r="AW33" s="516"/>
      <c r="AX33" s="516"/>
      <c r="AY33" s="82" t="s">
        <v>25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57">
        <v>2</v>
      </c>
      <c r="D34" s="558"/>
      <c r="E34" s="558"/>
      <c r="F34" s="558"/>
      <c r="G34" s="558"/>
      <c r="H34" s="558"/>
      <c r="I34" s="558"/>
      <c r="J34" s="558"/>
      <c r="K34" s="558"/>
      <c r="L34" s="558"/>
      <c r="M34" s="558"/>
      <c r="N34" s="558"/>
      <c r="O34" s="558"/>
      <c r="P34" s="558"/>
      <c r="Q34" s="558"/>
      <c r="R34" s="558"/>
      <c r="S34" s="558"/>
      <c r="T34" s="558"/>
      <c r="U34" s="558"/>
      <c r="V34" s="558"/>
      <c r="W34" s="558"/>
      <c r="X34" s="558"/>
      <c r="Y34" s="558"/>
      <c r="Z34" s="558"/>
      <c r="AA34" s="558"/>
      <c r="AB34" s="559"/>
      <c r="AC34" s="560"/>
      <c r="AD34" s="557">
        <v>3</v>
      </c>
      <c r="AE34" s="560"/>
      <c r="AF34" s="557">
        <v>4</v>
      </c>
      <c r="AG34" s="556"/>
      <c r="AH34" s="555">
        <v>5</v>
      </c>
      <c r="AI34" s="561"/>
      <c r="AJ34" s="336">
        <v>6</v>
      </c>
      <c r="AK34" s="557">
        <v>7</v>
      </c>
      <c r="AL34" s="556"/>
      <c r="AM34" s="555">
        <v>8</v>
      </c>
      <c r="AN34" s="556"/>
      <c r="AO34" s="555">
        <v>9</v>
      </c>
      <c r="AP34" s="556"/>
      <c r="AQ34" s="555">
        <v>10</v>
      </c>
      <c r="AR34" s="556"/>
      <c r="AS34" s="555">
        <v>11</v>
      </c>
      <c r="AT34" s="556"/>
      <c r="AU34" s="555">
        <v>12</v>
      </c>
      <c r="AV34" s="556"/>
      <c r="AW34" s="555">
        <v>13</v>
      </c>
      <c r="AX34" s="55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7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94"/>
      <c r="D36" s="492"/>
      <c r="E36" s="492"/>
      <c r="F36" s="491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2"/>
      <c r="Z36" s="492"/>
      <c r="AA36" s="492"/>
      <c r="AB36" s="492"/>
      <c r="AC36" s="493"/>
      <c r="AD36" s="532"/>
      <c r="AE36" s="533"/>
      <c r="AF36" s="495"/>
      <c r="AG36" s="427"/>
      <c r="AH36" s="496"/>
      <c r="AI36" s="427"/>
      <c r="AJ36" s="103"/>
      <c r="AK36" s="426">
        <f>SUM(AM36,AW36)</f>
        <v>0</v>
      </c>
      <c r="AL36" s="427"/>
      <c r="AM36" s="424">
        <f>SUM(AO36:AV36)</f>
        <v>0</v>
      </c>
      <c r="AN36" s="424"/>
      <c r="AO36" s="424"/>
      <c r="AP36" s="424"/>
      <c r="AQ36" s="424"/>
      <c r="AR36" s="424"/>
      <c r="AS36" s="424"/>
      <c r="AT36" s="424"/>
      <c r="AU36" s="424"/>
      <c r="AV36" s="424"/>
      <c r="AW36" s="495"/>
      <c r="AX36" s="518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51"/>
      <c r="B37" s="110"/>
      <c r="C37" s="500"/>
      <c r="D37" s="492"/>
      <c r="E37" s="492"/>
      <c r="F37" s="499"/>
      <c r="G37" s="492"/>
      <c r="H37" s="492"/>
      <c r="I37" s="492"/>
      <c r="J37" s="492"/>
      <c r="K37" s="492"/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3"/>
      <c r="AD37" s="529"/>
      <c r="AE37" s="530"/>
      <c r="AF37" s="501"/>
      <c r="AG37" s="498"/>
      <c r="AH37" s="497"/>
      <c r="AI37" s="498"/>
      <c r="AJ37" s="86"/>
      <c r="AK37" s="422">
        <f>SUM(AM37,AW37)</f>
        <v>0</v>
      </c>
      <c r="AL37" s="531"/>
      <c r="AM37" s="415">
        <f>SUM(AO37:AV37)</f>
        <v>0</v>
      </c>
      <c r="AN37" s="415"/>
      <c r="AO37" s="415"/>
      <c r="AP37" s="415"/>
      <c r="AQ37" s="415"/>
      <c r="AR37" s="415"/>
      <c r="AS37" s="415"/>
      <c r="AT37" s="415"/>
      <c r="AU37" s="415"/>
      <c r="AV37" s="415"/>
      <c r="AW37" s="519"/>
      <c r="AX37" s="520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6"/>
      <c r="D38" s="330"/>
      <c r="E38" s="330"/>
      <c r="F38" s="333"/>
      <c r="G38" s="330"/>
      <c r="H38" s="330"/>
      <c r="I38" s="330"/>
      <c r="J38" s="330"/>
      <c r="K38" s="330"/>
      <c r="L38" s="330"/>
      <c r="M38" s="330"/>
      <c r="N38" s="330"/>
      <c r="O38" s="330"/>
      <c r="P38" s="330"/>
      <c r="Q38" s="330"/>
      <c r="R38" s="330"/>
      <c r="S38" s="330"/>
      <c r="T38" s="330"/>
      <c r="U38" s="330"/>
      <c r="V38" s="330"/>
      <c r="W38" s="330"/>
      <c r="X38" s="330"/>
      <c r="Y38" s="330"/>
      <c r="Z38" s="330"/>
      <c r="AA38" s="330"/>
      <c r="AB38" s="330"/>
      <c r="AC38" s="113"/>
      <c r="AD38" s="246"/>
      <c r="AE38" s="151"/>
      <c r="AF38" s="113"/>
      <c r="AG38" s="114"/>
      <c r="AH38" s="113"/>
      <c r="AI38" s="70"/>
      <c r="AJ38" s="115"/>
      <c r="AK38" s="510">
        <f>SUM(AM38,AW38)</f>
        <v>0</v>
      </c>
      <c r="AL38" s="511"/>
      <c r="AM38" s="512">
        <f>SUM(AO38:AV38)</f>
        <v>0</v>
      </c>
      <c r="AN38" s="511"/>
      <c r="AO38" s="416"/>
      <c r="AP38" s="417"/>
      <c r="AQ38" s="416"/>
      <c r="AR38" s="417"/>
      <c r="AS38" s="416"/>
      <c r="AT38" s="417"/>
      <c r="AU38" s="416"/>
      <c r="AV38" s="417"/>
      <c r="AW38" s="416"/>
      <c r="AX38" s="513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377" t="s">
        <v>103</v>
      </c>
      <c r="D40" s="502"/>
      <c r="E40" s="502"/>
      <c r="F40" s="502"/>
      <c r="G40" s="502"/>
      <c r="H40" s="502"/>
      <c r="I40" s="502"/>
      <c r="J40" s="502"/>
      <c r="K40" s="502"/>
      <c r="L40" s="502"/>
      <c r="M40" s="502"/>
      <c r="N40" s="502"/>
      <c r="O40" s="502"/>
      <c r="P40" s="502"/>
      <c r="Q40" s="502"/>
      <c r="R40" s="124" t="s">
        <v>104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508">
        <f>SUM(AM40,AW40)</f>
        <v>0</v>
      </c>
      <c r="AL40" s="509"/>
      <c r="AM40" s="420">
        <f>SUM(AO40:AV40)</f>
        <v>0</v>
      </c>
      <c r="AN40" s="421"/>
      <c r="AO40" s="420"/>
      <c r="AP40" s="421"/>
      <c r="AQ40" s="420"/>
      <c r="AR40" s="421"/>
      <c r="AS40" s="420"/>
      <c r="AT40" s="421"/>
      <c r="AU40" s="420"/>
      <c r="AV40" s="421"/>
      <c r="AW40" s="420"/>
      <c r="AX40" s="50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 hidden="1">
      <c r="B41" s="134"/>
      <c r="C41" s="503"/>
      <c r="D41" s="504"/>
      <c r="E41" s="504"/>
      <c r="F41" s="504"/>
      <c r="G41" s="504"/>
      <c r="H41" s="504"/>
      <c r="I41" s="504"/>
      <c r="J41" s="504"/>
      <c r="K41" s="504"/>
      <c r="L41" s="504"/>
      <c r="M41" s="504"/>
      <c r="N41" s="504"/>
      <c r="O41" s="504"/>
      <c r="P41" s="504"/>
      <c r="Q41" s="504"/>
      <c r="R41" s="70" t="s">
        <v>117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48">
        <f>SUM(AM41,AW41)</f>
        <v>0</v>
      </c>
      <c r="AL41" s="549"/>
      <c r="AM41" s="545">
        <f>SUM(AO41:AV41)</f>
        <v>0</v>
      </c>
      <c r="AN41" s="546"/>
      <c r="AO41" s="545"/>
      <c r="AP41" s="546"/>
      <c r="AQ41" s="545"/>
      <c r="AR41" s="546"/>
      <c r="AS41" s="545"/>
      <c r="AT41" s="546"/>
      <c r="AU41" s="545"/>
      <c r="AV41" s="546"/>
      <c r="AW41" s="545"/>
      <c r="AX41" s="547"/>
      <c r="AY41" s="312">
        <f aca="true" t="shared" si="3" ref="AY41:BJ41">AY40</f>
        <v>0</v>
      </c>
      <c r="AZ41" s="313">
        <f t="shared" si="3"/>
        <v>0</v>
      </c>
      <c r="BA41" s="313">
        <f t="shared" si="3"/>
        <v>0</v>
      </c>
      <c r="BB41" s="313">
        <f t="shared" si="3"/>
        <v>0</v>
      </c>
      <c r="BC41" s="313">
        <f t="shared" si="3"/>
        <v>0</v>
      </c>
      <c r="BD41" s="313">
        <f t="shared" si="3"/>
        <v>0</v>
      </c>
      <c r="BE41" s="313">
        <f t="shared" si="3"/>
        <v>0</v>
      </c>
      <c r="BF41" s="313">
        <f t="shared" si="3"/>
        <v>0</v>
      </c>
      <c r="BG41" s="313">
        <f t="shared" si="3"/>
        <v>0</v>
      </c>
      <c r="BH41" s="313">
        <f t="shared" si="3"/>
        <v>0</v>
      </c>
      <c r="BI41" s="313">
        <f t="shared" si="3"/>
        <v>0</v>
      </c>
      <c r="BJ41" s="314">
        <f t="shared" si="3"/>
        <v>0</v>
      </c>
    </row>
    <row r="42" spans="2:62" ht="12.75" hidden="1">
      <c r="B42" s="134"/>
      <c r="C42" s="503"/>
      <c r="D42" s="504"/>
      <c r="E42" s="504"/>
      <c r="F42" s="504"/>
      <c r="G42" s="504"/>
      <c r="H42" s="504"/>
      <c r="I42" s="504"/>
      <c r="J42" s="504"/>
      <c r="K42" s="504"/>
      <c r="L42" s="504"/>
      <c r="M42" s="504"/>
      <c r="N42" s="504"/>
      <c r="O42" s="504"/>
      <c r="P42" s="504"/>
      <c r="Q42" s="504"/>
      <c r="R42" s="550" t="s">
        <v>262</v>
      </c>
      <c r="S42" s="550"/>
      <c r="T42" s="550"/>
      <c r="U42" s="550"/>
      <c r="V42" s="550"/>
      <c r="W42" s="550"/>
      <c r="X42" s="550"/>
      <c r="Y42" s="550"/>
      <c r="Z42" s="550"/>
      <c r="AA42" s="550"/>
      <c r="AB42" s="550"/>
      <c r="AC42" s="550"/>
      <c r="AD42" s="28"/>
      <c r="AE42" s="28"/>
      <c r="AF42" s="28"/>
      <c r="AG42" s="28"/>
      <c r="AH42" s="28"/>
      <c r="AI42" s="28"/>
      <c r="AJ42" s="28"/>
      <c r="AK42" s="309"/>
      <c r="AL42" s="310"/>
      <c r="AM42" s="315"/>
      <c r="AN42" s="311"/>
      <c r="AO42" s="315"/>
      <c r="AP42" s="311"/>
      <c r="AQ42" s="315"/>
      <c r="AR42" s="311"/>
      <c r="AS42" s="315"/>
      <c r="AT42" s="311"/>
      <c r="AU42" s="315"/>
      <c r="AV42" s="311"/>
      <c r="AW42" s="315"/>
      <c r="AX42" s="315"/>
      <c r="AY42" s="312"/>
      <c r="AZ42" s="313"/>
      <c r="BA42" s="313"/>
      <c r="BB42" s="313"/>
      <c r="BC42" s="313"/>
      <c r="BD42" s="313"/>
      <c r="BE42" s="313"/>
      <c r="BF42" s="313"/>
      <c r="BG42" s="313"/>
      <c r="BH42" s="313"/>
      <c r="BI42" s="313"/>
      <c r="BJ42" s="314"/>
    </row>
    <row r="43" spans="2:62" ht="13.5" hidden="1" thickBot="1">
      <c r="B43" s="134"/>
      <c r="C43" s="503"/>
      <c r="D43" s="504"/>
      <c r="E43" s="504"/>
      <c r="F43" s="504"/>
      <c r="G43" s="504"/>
      <c r="H43" s="504"/>
      <c r="I43" s="504"/>
      <c r="J43" s="504"/>
      <c r="K43" s="504"/>
      <c r="L43" s="504"/>
      <c r="M43" s="504"/>
      <c r="N43" s="504"/>
      <c r="O43" s="504"/>
      <c r="P43" s="504"/>
      <c r="Q43" s="504"/>
      <c r="R43" s="70" t="s">
        <v>261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6"/>
      <c r="AL43" s="317"/>
      <c r="AM43" s="318"/>
      <c r="AN43" s="322"/>
      <c r="AO43" s="318"/>
      <c r="AP43" s="322"/>
      <c r="AQ43" s="318"/>
      <c r="AR43" s="322"/>
      <c r="AS43" s="318"/>
      <c r="AT43" s="322"/>
      <c r="AU43" s="318"/>
      <c r="AV43" s="322"/>
      <c r="AW43" s="318"/>
      <c r="AX43" s="318"/>
      <c r="AY43" s="319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1"/>
    </row>
    <row r="44" spans="2:62" ht="12.75" hidden="1">
      <c r="B44" s="134"/>
      <c r="C44" s="505"/>
      <c r="D44" s="504"/>
      <c r="E44" s="504"/>
      <c r="F44" s="504"/>
      <c r="G44" s="504"/>
      <c r="H44" s="504"/>
      <c r="I44" s="504"/>
      <c r="J44" s="504"/>
      <c r="K44" s="504"/>
      <c r="L44" s="504"/>
      <c r="M44" s="504"/>
      <c r="N44" s="504"/>
      <c r="O44" s="504"/>
      <c r="P44" s="504"/>
      <c r="Q44" s="504"/>
      <c r="R44" s="70" t="s">
        <v>105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51">
        <f>SUM(AY44:BJ44)</f>
        <v>0</v>
      </c>
      <c r="AL44" s="552"/>
      <c r="AM44" s="247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50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107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352">
        <f>SUM(AY45:BJ45)</f>
        <v>0</v>
      </c>
      <c r="AL45" s="353"/>
      <c r="AM45" s="248" t="s">
        <v>159</v>
      </c>
      <c r="AN45" s="70"/>
      <c r="AO45" s="70"/>
      <c r="AP45" s="70"/>
      <c r="AQ45" s="70"/>
      <c r="AR45" s="70"/>
      <c r="AS45" s="70"/>
      <c r="AT45" s="70"/>
      <c r="AU45" s="70"/>
      <c r="AV45" s="249"/>
      <c r="AW45" s="541">
        <f>AK40/KCU+AK45+MPNE</f>
        <v>0</v>
      </c>
      <c r="AX45" s="542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3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4" t="s">
        <v>108</v>
      </c>
      <c r="S46" s="66"/>
      <c r="T46" s="66"/>
      <c r="U46" s="66"/>
      <c r="V46" s="325"/>
      <c r="W46" s="66"/>
      <c r="X46" s="66"/>
      <c r="Y46" s="66"/>
      <c r="Z46" s="66"/>
      <c r="AA46" s="64"/>
      <c r="AB46" s="326"/>
      <c r="AC46" s="326"/>
      <c r="AD46" s="326"/>
      <c r="AE46" s="326"/>
      <c r="AF46" s="326"/>
      <c r="AG46" s="326"/>
      <c r="AH46" s="326"/>
      <c r="AI46" s="326"/>
      <c r="AJ46" s="326"/>
      <c r="AK46" s="543">
        <f>SUM(AY46:BJ46)</f>
        <v>0</v>
      </c>
      <c r="AL46" s="544"/>
      <c r="AM46" s="327"/>
      <c r="AN46" s="325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94"/>
      <c r="D48" s="492"/>
      <c r="E48" s="492"/>
      <c r="F48" s="491"/>
      <c r="G48" s="492"/>
      <c r="H48" s="492"/>
      <c r="I48" s="492"/>
      <c r="J48" s="492"/>
      <c r="K48" s="492"/>
      <c r="L48" s="492"/>
      <c r="M48" s="492"/>
      <c r="N48" s="492"/>
      <c r="O48" s="492"/>
      <c r="P48" s="492"/>
      <c r="Q48" s="492"/>
      <c r="R48" s="492"/>
      <c r="S48" s="492"/>
      <c r="T48" s="492"/>
      <c r="U48" s="492"/>
      <c r="V48" s="492"/>
      <c r="W48" s="492"/>
      <c r="X48" s="492"/>
      <c r="Y48" s="492"/>
      <c r="Z48" s="492"/>
      <c r="AA48" s="492"/>
      <c r="AB48" s="492"/>
      <c r="AC48" s="493"/>
      <c r="AD48" s="532"/>
      <c r="AE48" s="533"/>
      <c r="AF48" s="495"/>
      <c r="AG48" s="427"/>
      <c r="AH48" s="496"/>
      <c r="AI48" s="427"/>
      <c r="AJ48" s="103"/>
      <c r="AK48" s="426">
        <f aca="true" t="shared" si="4" ref="AK48:AK79">SUM(AM48,AW48)</f>
        <v>0</v>
      </c>
      <c r="AL48" s="427"/>
      <c r="AM48" s="424">
        <f aca="true" t="shared" si="5" ref="AM48:AM79">SUM(AO48:AV48)</f>
        <v>0</v>
      </c>
      <c r="AN48" s="424"/>
      <c r="AO48" s="424"/>
      <c r="AP48" s="424"/>
      <c r="AQ48" s="424"/>
      <c r="AR48" s="424"/>
      <c r="AS48" s="424"/>
      <c r="AT48" s="424"/>
      <c r="AU48" s="424"/>
      <c r="AV48" s="424"/>
      <c r="AW48" s="495"/>
      <c r="AX48" s="518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51"/>
      <c r="B49" s="110"/>
      <c r="C49" s="500"/>
      <c r="D49" s="492"/>
      <c r="E49" s="492"/>
      <c r="F49" s="499"/>
      <c r="G49" s="492"/>
      <c r="H49" s="492"/>
      <c r="I49" s="492"/>
      <c r="J49" s="492"/>
      <c r="K49" s="492"/>
      <c r="L49" s="492"/>
      <c r="M49" s="492"/>
      <c r="N49" s="492"/>
      <c r="O49" s="492"/>
      <c r="P49" s="492"/>
      <c r="Q49" s="492"/>
      <c r="R49" s="492"/>
      <c r="S49" s="492"/>
      <c r="T49" s="492"/>
      <c r="U49" s="492"/>
      <c r="V49" s="492"/>
      <c r="W49" s="492"/>
      <c r="X49" s="492"/>
      <c r="Y49" s="492"/>
      <c r="Z49" s="492"/>
      <c r="AA49" s="492"/>
      <c r="AB49" s="492"/>
      <c r="AC49" s="493"/>
      <c r="AD49" s="529"/>
      <c r="AE49" s="530"/>
      <c r="AF49" s="501"/>
      <c r="AG49" s="498"/>
      <c r="AH49" s="497"/>
      <c r="AI49" s="498"/>
      <c r="AJ49" s="86"/>
      <c r="AK49" s="422">
        <f t="shared" si="4"/>
        <v>0</v>
      </c>
      <c r="AL49" s="531"/>
      <c r="AM49" s="415">
        <f t="shared" si="5"/>
        <v>0</v>
      </c>
      <c r="AN49" s="415"/>
      <c r="AO49" s="415"/>
      <c r="AP49" s="415"/>
      <c r="AQ49" s="415"/>
      <c r="AR49" s="415"/>
      <c r="AS49" s="415"/>
      <c r="AT49" s="415"/>
      <c r="AU49" s="415"/>
      <c r="AV49" s="415"/>
      <c r="AW49" s="519"/>
      <c r="AX49" s="520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94" t="s">
        <v>273</v>
      </c>
      <c r="D50" s="492"/>
      <c r="E50" s="492"/>
      <c r="F50" s="491" t="s">
        <v>274</v>
      </c>
      <c r="G50" s="492"/>
      <c r="H50" s="492"/>
      <c r="I50" s="492"/>
      <c r="J50" s="492"/>
      <c r="K50" s="492"/>
      <c r="L50" s="492"/>
      <c r="M50" s="492"/>
      <c r="N50" s="492"/>
      <c r="O50" s="492"/>
      <c r="P50" s="492"/>
      <c r="Q50" s="492"/>
      <c r="R50" s="492"/>
      <c r="S50" s="492"/>
      <c r="T50" s="492"/>
      <c r="U50" s="492"/>
      <c r="V50" s="492"/>
      <c r="W50" s="492"/>
      <c r="X50" s="492"/>
      <c r="Y50" s="492"/>
      <c r="Z50" s="492"/>
      <c r="AA50" s="492"/>
      <c r="AB50" s="492"/>
      <c r="AC50" s="493"/>
      <c r="AD50" s="532">
        <v>237</v>
      </c>
      <c r="AE50" s="533"/>
      <c r="AF50" s="495"/>
      <c r="AG50" s="427"/>
      <c r="AH50" s="496"/>
      <c r="AI50" s="427"/>
      <c r="AJ50" s="103"/>
      <c r="AK50" s="426">
        <f t="shared" si="4"/>
        <v>8860</v>
      </c>
      <c r="AL50" s="427"/>
      <c r="AM50" s="424">
        <f t="shared" si="5"/>
        <v>4665</v>
      </c>
      <c r="AN50" s="424"/>
      <c r="AO50" s="424">
        <v>1916</v>
      </c>
      <c r="AP50" s="424"/>
      <c r="AQ50" s="424">
        <v>890</v>
      </c>
      <c r="AR50" s="424"/>
      <c r="AS50" s="424">
        <v>0</v>
      </c>
      <c r="AT50" s="424"/>
      <c r="AU50" s="424">
        <v>1859</v>
      </c>
      <c r="AV50" s="424"/>
      <c r="AW50" s="495">
        <v>4195</v>
      </c>
      <c r="AX50" s="518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94" t="s">
        <v>275</v>
      </c>
      <c r="D51" s="492"/>
      <c r="E51" s="492"/>
      <c r="F51" s="491" t="s">
        <v>276</v>
      </c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3"/>
      <c r="AD51" s="532">
        <v>61</v>
      </c>
      <c r="AE51" s="533"/>
      <c r="AF51" s="495"/>
      <c r="AG51" s="427"/>
      <c r="AH51" s="496"/>
      <c r="AI51" s="427"/>
      <c r="AJ51" s="103"/>
      <c r="AK51" s="426">
        <f t="shared" si="4"/>
        <v>2524</v>
      </c>
      <c r="AL51" s="427"/>
      <c r="AM51" s="424">
        <f t="shared" si="5"/>
        <v>1426</v>
      </c>
      <c r="AN51" s="424"/>
      <c r="AO51" s="424">
        <v>428</v>
      </c>
      <c r="AP51" s="424"/>
      <c r="AQ51" s="424">
        <v>680</v>
      </c>
      <c r="AR51" s="424"/>
      <c r="AS51" s="424">
        <v>0</v>
      </c>
      <c r="AT51" s="424"/>
      <c r="AU51" s="424">
        <v>318</v>
      </c>
      <c r="AV51" s="424"/>
      <c r="AW51" s="495">
        <v>1098</v>
      </c>
      <c r="AX51" s="518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2:62" s="27" customFormat="1" ht="12" customHeight="1">
      <c r="B52" s="102"/>
      <c r="C52" s="494" t="s">
        <v>275</v>
      </c>
      <c r="D52" s="492"/>
      <c r="E52" s="492"/>
      <c r="F52" s="491" t="s">
        <v>277</v>
      </c>
      <c r="G52" s="492"/>
      <c r="H52" s="492"/>
      <c r="I52" s="492"/>
      <c r="J52" s="492"/>
      <c r="K52" s="492"/>
      <c r="L52" s="492"/>
      <c r="M52" s="492"/>
      <c r="N52" s="492"/>
      <c r="O52" s="492"/>
      <c r="P52" s="492"/>
      <c r="Q52" s="492"/>
      <c r="R52" s="492"/>
      <c r="S52" s="492"/>
      <c r="T52" s="492"/>
      <c r="U52" s="492"/>
      <c r="V52" s="492"/>
      <c r="W52" s="492"/>
      <c r="X52" s="492"/>
      <c r="Y52" s="492"/>
      <c r="Z52" s="492"/>
      <c r="AA52" s="492"/>
      <c r="AB52" s="492"/>
      <c r="AC52" s="493"/>
      <c r="AD52" s="532"/>
      <c r="AE52" s="533"/>
      <c r="AF52" s="495"/>
      <c r="AG52" s="427"/>
      <c r="AH52" s="496"/>
      <c r="AI52" s="427"/>
      <c r="AJ52" s="103"/>
      <c r="AK52" s="426">
        <f t="shared" si="4"/>
        <v>0</v>
      </c>
      <c r="AL52" s="427"/>
      <c r="AM52" s="424">
        <f t="shared" si="5"/>
        <v>0</v>
      </c>
      <c r="AN52" s="424"/>
      <c r="AO52" s="424"/>
      <c r="AP52" s="424"/>
      <c r="AQ52" s="424"/>
      <c r="AR52" s="424"/>
      <c r="AS52" s="424"/>
      <c r="AT52" s="424"/>
      <c r="AU52" s="424"/>
      <c r="AV52" s="424"/>
      <c r="AW52" s="495"/>
      <c r="AX52" s="518"/>
      <c r="AY52" s="104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6"/>
    </row>
    <row r="53" spans="1:62" s="24" customFormat="1" ht="12.75">
      <c r="A53" s="251"/>
      <c r="B53" s="110">
        <v>1</v>
      </c>
      <c r="C53" s="500" t="s">
        <v>275</v>
      </c>
      <c r="D53" s="492"/>
      <c r="E53" s="492"/>
      <c r="F53" s="499" t="s">
        <v>278</v>
      </c>
      <c r="G53" s="492"/>
      <c r="H53" s="492"/>
      <c r="I53" s="492"/>
      <c r="J53" s="492"/>
      <c r="K53" s="492"/>
      <c r="L53" s="492"/>
      <c r="M53" s="492"/>
      <c r="N53" s="492"/>
      <c r="O53" s="492"/>
      <c r="P53" s="492"/>
      <c r="Q53" s="492"/>
      <c r="R53" s="492"/>
      <c r="S53" s="492"/>
      <c r="T53" s="492"/>
      <c r="U53" s="492"/>
      <c r="V53" s="492"/>
      <c r="W53" s="492"/>
      <c r="X53" s="492"/>
      <c r="Y53" s="492"/>
      <c r="Z53" s="492"/>
      <c r="AA53" s="492"/>
      <c r="AB53" s="492"/>
      <c r="AC53" s="493"/>
      <c r="AD53" s="529">
        <v>16</v>
      </c>
      <c r="AE53" s="530"/>
      <c r="AF53" s="501">
        <v>5</v>
      </c>
      <c r="AG53" s="498"/>
      <c r="AH53" s="497" t="s">
        <v>280</v>
      </c>
      <c r="AI53" s="498"/>
      <c r="AJ53" s="86"/>
      <c r="AK53" s="422">
        <f t="shared" si="4"/>
        <v>576</v>
      </c>
      <c r="AL53" s="531"/>
      <c r="AM53" s="415">
        <f t="shared" si="5"/>
        <v>280</v>
      </c>
      <c r="AN53" s="415"/>
      <c r="AO53" s="415">
        <v>0</v>
      </c>
      <c r="AP53" s="415"/>
      <c r="AQ53" s="415">
        <v>280</v>
      </c>
      <c r="AR53" s="415"/>
      <c r="AS53" s="415">
        <v>0</v>
      </c>
      <c r="AT53" s="415"/>
      <c r="AU53" s="415">
        <v>0</v>
      </c>
      <c r="AV53" s="415"/>
      <c r="AW53" s="519">
        <v>296</v>
      </c>
      <c r="AX53" s="520"/>
      <c r="AY53" s="206"/>
      <c r="AZ53" s="205" t="s">
        <v>279</v>
      </c>
      <c r="BA53" s="205" t="s">
        <v>279</v>
      </c>
      <c r="BB53" s="205" t="s">
        <v>279</v>
      </c>
      <c r="BC53" s="205" t="s">
        <v>279</v>
      </c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51"/>
      <c r="B54" s="110">
        <v>2</v>
      </c>
      <c r="C54" s="500" t="s">
        <v>275</v>
      </c>
      <c r="D54" s="492"/>
      <c r="E54" s="492"/>
      <c r="F54" s="499" t="s">
        <v>387</v>
      </c>
      <c r="G54" s="492"/>
      <c r="H54" s="492"/>
      <c r="I54" s="492"/>
      <c r="J54" s="492"/>
      <c r="K54" s="492"/>
      <c r="L54" s="492"/>
      <c r="M54" s="492"/>
      <c r="N54" s="492"/>
      <c r="O54" s="492"/>
      <c r="P54" s="492"/>
      <c r="Q54" s="492"/>
      <c r="R54" s="492"/>
      <c r="S54" s="492"/>
      <c r="T54" s="492"/>
      <c r="U54" s="492"/>
      <c r="V54" s="492"/>
      <c r="W54" s="492"/>
      <c r="X54" s="492"/>
      <c r="Y54" s="492"/>
      <c r="Z54" s="492"/>
      <c r="AA54" s="492"/>
      <c r="AB54" s="492"/>
      <c r="AC54" s="493"/>
      <c r="AD54" s="529">
        <v>6</v>
      </c>
      <c r="AE54" s="530"/>
      <c r="AF54" s="501"/>
      <c r="AG54" s="498"/>
      <c r="AH54" s="497" t="s">
        <v>282</v>
      </c>
      <c r="AI54" s="498"/>
      <c r="AJ54" s="86"/>
      <c r="AK54" s="422">
        <f t="shared" si="4"/>
        <v>216</v>
      </c>
      <c r="AL54" s="531"/>
      <c r="AM54" s="415">
        <f t="shared" si="5"/>
        <v>96</v>
      </c>
      <c r="AN54" s="415"/>
      <c r="AO54" s="415">
        <v>34</v>
      </c>
      <c r="AP54" s="415"/>
      <c r="AQ54" s="415">
        <v>0</v>
      </c>
      <c r="AR54" s="415"/>
      <c r="AS54" s="415">
        <v>0</v>
      </c>
      <c r="AT54" s="415"/>
      <c r="AU54" s="415">
        <v>62</v>
      </c>
      <c r="AV54" s="415"/>
      <c r="AW54" s="519">
        <v>120</v>
      </c>
      <c r="AX54" s="520"/>
      <c r="AY54" s="206"/>
      <c r="AZ54" s="205"/>
      <c r="BA54" s="205"/>
      <c r="BB54" s="205"/>
      <c r="BC54" s="205"/>
      <c r="BD54" s="205"/>
      <c r="BE54" s="205"/>
      <c r="BF54" s="205"/>
      <c r="BG54" s="205"/>
      <c r="BH54" s="205" t="s">
        <v>279</v>
      </c>
      <c r="BI54" s="205" t="s">
        <v>281</v>
      </c>
      <c r="BJ54" s="207"/>
    </row>
    <row r="55" spans="1:62" s="24" customFormat="1" ht="12.75">
      <c r="A55" s="251"/>
      <c r="B55" s="110">
        <v>3</v>
      </c>
      <c r="C55" s="500" t="s">
        <v>275</v>
      </c>
      <c r="D55" s="492"/>
      <c r="E55" s="492"/>
      <c r="F55" s="499" t="s">
        <v>283</v>
      </c>
      <c r="G55" s="492"/>
      <c r="H55" s="492"/>
      <c r="I55" s="492"/>
      <c r="J55" s="492"/>
      <c r="K55" s="492"/>
      <c r="L55" s="492"/>
      <c r="M55" s="492"/>
      <c r="N55" s="492"/>
      <c r="O55" s="492"/>
      <c r="P55" s="492"/>
      <c r="Q55" s="492"/>
      <c r="R55" s="492"/>
      <c r="S55" s="492"/>
      <c r="T55" s="492"/>
      <c r="U55" s="492"/>
      <c r="V55" s="492"/>
      <c r="W55" s="492"/>
      <c r="X55" s="492"/>
      <c r="Y55" s="492"/>
      <c r="Z55" s="492"/>
      <c r="AA55" s="492"/>
      <c r="AB55" s="492"/>
      <c r="AC55" s="493"/>
      <c r="AD55" s="529">
        <v>6</v>
      </c>
      <c r="AE55" s="530"/>
      <c r="AF55" s="501">
        <v>10</v>
      </c>
      <c r="AG55" s="498"/>
      <c r="AH55" s="497">
        <v>9</v>
      </c>
      <c r="AI55" s="498"/>
      <c r="AJ55" s="86"/>
      <c r="AK55" s="422">
        <f t="shared" si="4"/>
        <v>216</v>
      </c>
      <c r="AL55" s="531"/>
      <c r="AM55" s="415">
        <f t="shared" si="5"/>
        <v>105</v>
      </c>
      <c r="AN55" s="415"/>
      <c r="AO55" s="415">
        <v>70</v>
      </c>
      <c r="AP55" s="415"/>
      <c r="AQ55" s="415">
        <v>0</v>
      </c>
      <c r="AR55" s="415"/>
      <c r="AS55" s="415">
        <v>0</v>
      </c>
      <c r="AT55" s="415"/>
      <c r="AU55" s="415">
        <v>35</v>
      </c>
      <c r="AV55" s="415"/>
      <c r="AW55" s="519">
        <v>111</v>
      </c>
      <c r="AX55" s="520"/>
      <c r="AY55" s="206"/>
      <c r="AZ55" s="205"/>
      <c r="BA55" s="205"/>
      <c r="BB55" s="205"/>
      <c r="BC55" s="205"/>
      <c r="BD55" s="205"/>
      <c r="BE55" s="205"/>
      <c r="BF55" s="205"/>
      <c r="BG55" s="205" t="s">
        <v>284</v>
      </c>
      <c r="BH55" s="205" t="s">
        <v>284</v>
      </c>
      <c r="BI55" s="205"/>
      <c r="BJ55" s="207"/>
    </row>
    <row r="56" spans="1:62" s="24" customFormat="1" ht="12.75">
      <c r="A56" s="251"/>
      <c r="B56" s="110">
        <v>4</v>
      </c>
      <c r="C56" s="500" t="s">
        <v>275</v>
      </c>
      <c r="D56" s="492"/>
      <c r="E56" s="492"/>
      <c r="F56" s="499" t="s">
        <v>285</v>
      </c>
      <c r="G56" s="492"/>
      <c r="H56" s="492"/>
      <c r="I56" s="492"/>
      <c r="J56" s="492"/>
      <c r="K56" s="492"/>
      <c r="L56" s="492"/>
      <c r="M56" s="492"/>
      <c r="N56" s="492"/>
      <c r="O56" s="492"/>
      <c r="P56" s="492"/>
      <c r="Q56" s="492"/>
      <c r="R56" s="492"/>
      <c r="S56" s="492"/>
      <c r="T56" s="492"/>
      <c r="U56" s="492"/>
      <c r="V56" s="492"/>
      <c r="W56" s="492"/>
      <c r="X56" s="492"/>
      <c r="Y56" s="492"/>
      <c r="Z56" s="492"/>
      <c r="AA56" s="492"/>
      <c r="AB56" s="492"/>
      <c r="AC56" s="493"/>
      <c r="AD56" s="529">
        <v>6</v>
      </c>
      <c r="AE56" s="530"/>
      <c r="AF56" s="501">
        <v>7</v>
      </c>
      <c r="AG56" s="498"/>
      <c r="AH56" s="497">
        <v>6</v>
      </c>
      <c r="AI56" s="498"/>
      <c r="AJ56" s="86"/>
      <c r="AK56" s="422">
        <f t="shared" si="4"/>
        <v>216</v>
      </c>
      <c r="AL56" s="531"/>
      <c r="AM56" s="415">
        <f t="shared" si="5"/>
        <v>105</v>
      </c>
      <c r="AN56" s="415"/>
      <c r="AO56" s="415">
        <v>52</v>
      </c>
      <c r="AP56" s="415"/>
      <c r="AQ56" s="415">
        <v>0</v>
      </c>
      <c r="AR56" s="415"/>
      <c r="AS56" s="415">
        <v>0</v>
      </c>
      <c r="AT56" s="415"/>
      <c r="AU56" s="415">
        <v>53</v>
      </c>
      <c r="AV56" s="415"/>
      <c r="AW56" s="519">
        <v>111</v>
      </c>
      <c r="AX56" s="520"/>
      <c r="AY56" s="206"/>
      <c r="AZ56" s="205"/>
      <c r="BA56" s="205"/>
      <c r="BB56" s="205"/>
      <c r="BC56" s="205"/>
      <c r="BD56" s="205" t="s">
        <v>284</v>
      </c>
      <c r="BE56" s="205" t="s">
        <v>284</v>
      </c>
      <c r="BF56" s="205"/>
      <c r="BG56" s="205"/>
      <c r="BH56" s="205"/>
      <c r="BI56" s="205"/>
      <c r="BJ56" s="207"/>
    </row>
    <row r="57" spans="1:62" s="24" customFormat="1" ht="12.75">
      <c r="A57" s="251"/>
      <c r="B57" s="110">
        <v>5</v>
      </c>
      <c r="C57" s="500" t="s">
        <v>275</v>
      </c>
      <c r="D57" s="492"/>
      <c r="E57" s="492"/>
      <c r="F57" s="499" t="s">
        <v>286</v>
      </c>
      <c r="G57" s="492"/>
      <c r="H57" s="492"/>
      <c r="I57" s="492"/>
      <c r="J57" s="492"/>
      <c r="K57" s="492"/>
      <c r="L57" s="492"/>
      <c r="M57" s="492"/>
      <c r="N57" s="492"/>
      <c r="O57" s="492"/>
      <c r="P57" s="492"/>
      <c r="Q57" s="492"/>
      <c r="R57" s="492"/>
      <c r="S57" s="492"/>
      <c r="T57" s="492"/>
      <c r="U57" s="492"/>
      <c r="V57" s="492"/>
      <c r="W57" s="492"/>
      <c r="X57" s="492"/>
      <c r="Y57" s="492"/>
      <c r="Z57" s="492"/>
      <c r="AA57" s="492"/>
      <c r="AB57" s="492"/>
      <c r="AC57" s="493"/>
      <c r="AD57" s="529">
        <v>5</v>
      </c>
      <c r="AE57" s="530"/>
      <c r="AF57" s="501">
        <v>10</v>
      </c>
      <c r="AG57" s="498"/>
      <c r="AH57" s="497">
        <v>9</v>
      </c>
      <c r="AI57" s="498"/>
      <c r="AJ57" s="86"/>
      <c r="AK57" s="422">
        <f t="shared" si="4"/>
        <v>180</v>
      </c>
      <c r="AL57" s="531"/>
      <c r="AM57" s="415">
        <f t="shared" si="5"/>
        <v>105</v>
      </c>
      <c r="AN57" s="415"/>
      <c r="AO57" s="415">
        <v>70</v>
      </c>
      <c r="AP57" s="415"/>
      <c r="AQ57" s="415">
        <v>0</v>
      </c>
      <c r="AR57" s="415"/>
      <c r="AS57" s="415">
        <v>0</v>
      </c>
      <c r="AT57" s="415"/>
      <c r="AU57" s="415">
        <v>35</v>
      </c>
      <c r="AV57" s="415"/>
      <c r="AW57" s="519">
        <v>75</v>
      </c>
      <c r="AX57" s="520"/>
      <c r="AY57" s="206"/>
      <c r="AZ57" s="205"/>
      <c r="BA57" s="205"/>
      <c r="BB57" s="205"/>
      <c r="BC57" s="205"/>
      <c r="BD57" s="205"/>
      <c r="BE57" s="205"/>
      <c r="BF57" s="205"/>
      <c r="BG57" s="205" t="s">
        <v>284</v>
      </c>
      <c r="BH57" s="205" t="s">
        <v>284</v>
      </c>
      <c r="BI57" s="205"/>
      <c r="BJ57" s="207"/>
    </row>
    <row r="58" spans="1:62" s="24" customFormat="1" ht="12.75">
      <c r="A58" s="251"/>
      <c r="B58" s="110">
        <v>6</v>
      </c>
      <c r="C58" s="500" t="s">
        <v>275</v>
      </c>
      <c r="D58" s="492"/>
      <c r="E58" s="492"/>
      <c r="F58" s="499" t="s">
        <v>388</v>
      </c>
      <c r="G58" s="492"/>
      <c r="H58" s="492"/>
      <c r="I58" s="492"/>
      <c r="J58" s="492"/>
      <c r="K58" s="492"/>
      <c r="L58" s="492"/>
      <c r="M58" s="492"/>
      <c r="N58" s="492"/>
      <c r="O58" s="492"/>
      <c r="P58" s="492"/>
      <c r="Q58" s="492"/>
      <c r="R58" s="492"/>
      <c r="S58" s="492"/>
      <c r="T58" s="492"/>
      <c r="U58" s="492"/>
      <c r="V58" s="492"/>
      <c r="W58" s="492"/>
      <c r="X58" s="492"/>
      <c r="Y58" s="492"/>
      <c r="Z58" s="492"/>
      <c r="AA58" s="492"/>
      <c r="AB58" s="492"/>
      <c r="AC58" s="493"/>
      <c r="AD58" s="529">
        <v>4</v>
      </c>
      <c r="AE58" s="530"/>
      <c r="AF58" s="501"/>
      <c r="AG58" s="498"/>
      <c r="AH58" s="497">
        <v>11</v>
      </c>
      <c r="AI58" s="498"/>
      <c r="AJ58" s="86"/>
      <c r="AK58" s="422">
        <f t="shared" si="4"/>
        <v>144</v>
      </c>
      <c r="AL58" s="531"/>
      <c r="AM58" s="415">
        <f t="shared" si="5"/>
        <v>56</v>
      </c>
      <c r="AN58" s="415"/>
      <c r="AO58" s="415">
        <v>28</v>
      </c>
      <c r="AP58" s="415"/>
      <c r="AQ58" s="415">
        <v>0</v>
      </c>
      <c r="AR58" s="415"/>
      <c r="AS58" s="415">
        <v>0</v>
      </c>
      <c r="AT58" s="415"/>
      <c r="AU58" s="415">
        <v>28</v>
      </c>
      <c r="AV58" s="415"/>
      <c r="AW58" s="519">
        <v>88</v>
      </c>
      <c r="AX58" s="520"/>
      <c r="AY58" s="206"/>
      <c r="AZ58" s="205"/>
      <c r="BA58" s="205"/>
      <c r="BB58" s="205"/>
      <c r="BC58" s="205"/>
      <c r="BD58" s="205"/>
      <c r="BE58" s="205"/>
      <c r="BF58" s="205"/>
      <c r="BG58" s="205"/>
      <c r="BH58" s="205"/>
      <c r="BI58" s="205" t="s">
        <v>279</v>
      </c>
      <c r="BJ58" s="207"/>
    </row>
    <row r="59" spans="1:62" s="24" customFormat="1" ht="12.75">
      <c r="A59" s="251"/>
      <c r="B59" s="110">
        <v>7</v>
      </c>
      <c r="C59" s="500" t="s">
        <v>275</v>
      </c>
      <c r="D59" s="492"/>
      <c r="E59" s="492"/>
      <c r="F59" s="499" t="s">
        <v>389</v>
      </c>
      <c r="G59" s="492"/>
      <c r="H59" s="492"/>
      <c r="I59" s="492"/>
      <c r="J59" s="492"/>
      <c r="K59" s="492"/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3"/>
      <c r="AD59" s="529">
        <v>4</v>
      </c>
      <c r="AE59" s="530"/>
      <c r="AF59" s="501"/>
      <c r="AG59" s="498"/>
      <c r="AH59" s="497">
        <v>9</v>
      </c>
      <c r="AI59" s="498"/>
      <c r="AJ59" s="86"/>
      <c r="AK59" s="422">
        <f t="shared" si="4"/>
        <v>144</v>
      </c>
      <c r="AL59" s="531"/>
      <c r="AM59" s="415">
        <f t="shared" si="5"/>
        <v>72</v>
      </c>
      <c r="AN59" s="415"/>
      <c r="AO59" s="415">
        <v>36</v>
      </c>
      <c r="AP59" s="415"/>
      <c r="AQ59" s="415">
        <v>0</v>
      </c>
      <c r="AR59" s="415"/>
      <c r="AS59" s="415">
        <v>0</v>
      </c>
      <c r="AT59" s="415"/>
      <c r="AU59" s="415">
        <v>36</v>
      </c>
      <c r="AV59" s="415"/>
      <c r="AW59" s="519">
        <v>72</v>
      </c>
      <c r="AX59" s="520"/>
      <c r="AY59" s="206"/>
      <c r="AZ59" s="205"/>
      <c r="BA59" s="205"/>
      <c r="BB59" s="205"/>
      <c r="BC59" s="205"/>
      <c r="BD59" s="205"/>
      <c r="BE59" s="205"/>
      <c r="BF59" s="205"/>
      <c r="BG59" s="205" t="s">
        <v>279</v>
      </c>
      <c r="BH59" s="205"/>
      <c r="BI59" s="205"/>
      <c r="BJ59" s="207"/>
    </row>
    <row r="60" spans="1:62" s="24" customFormat="1" ht="12.75">
      <c r="A60" s="251"/>
      <c r="B60" s="110">
        <v>8</v>
      </c>
      <c r="C60" s="500" t="s">
        <v>275</v>
      </c>
      <c r="D60" s="492"/>
      <c r="E60" s="492"/>
      <c r="F60" s="499" t="s">
        <v>390</v>
      </c>
      <c r="G60" s="492"/>
      <c r="H60" s="492"/>
      <c r="I60" s="492"/>
      <c r="J60" s="492"/>
      <c r="K60" s="492"/>
      <c r="L60" s="492"/>
      <c r="M60" s="492"/>
      <c r="N60" s="492"/>
      <c r="O60" s="492"/>
      <c r="P60" s="492"/>
      <c r="Q60" s="492"/>
      <c r="R60" s="492"/>
      <c r="S60" s="492"/>
      <c r="T60" s="492"/>
      <c r="U60" s="492"/>
      <c r="V60" s="492"/>
      <c r="W60" s="492"/>
      <c r="X60" s="492"/>
      <c r="Y60" s="492"/>
      <c r="Z60" s="492"/>
      <c r="AA60" s="492"/>
      <c r="AB60" s="492"/>
      <c r="AC60" s="493"/>
      <c r="AD60" s="529">
        <v>4</v>
      </c>
      <c r="AE60" s="530"/>
      <c r="AF60" s="501"/>
      <c r="AG60" s="498"/>
      <c r="AH60" s="497">
        <v>10</v>
      </c>
      <c r="AI60" s="498"/>
      <c r="AJ60" s="86"/>
      <c r="AK60" s="422">
        <f t="shared" si="4"/>
        <v>144</v>
      </c>
      <c r="AL60" s="531"/>
      <c r="AM60" s="415">
        <f t="shared" si="5"/>
        <v>68</v>
      </c>
      <c r="AN60" s="415"/>
      <c r="AO60" s="415">
        <v>68</v>
      </c>
      <c r="AP60" s="415"/>
      <c r="AQ60" s="415">
        <v>0</v>
      </c>
      <c r="AR60" s="415"/>
      <c r="AS60" s="415">
        <v>0</v>
      </c>
      <c r="AT60" s="415"/>
      <c r="AU60" s="415">
        <v>0</v>
      </c>
      <c r="AV60" s="415"/>
      <c r="AW60" s="519">
        <v>76</v>
      </c>
      <c r="AX60" s="520"/>
      <c r="AY60" s="206"/>
      <c r="AZ60" s="205"/>
      <c r="BA60" s="205"/>
      <c r="BB60" s="205"/>
      <c r="BC60" s="205"/>
      <c r="BD60" s="205"/>
      <c r="BE60" s="205"/>
      <c r="BF60" s="205"/>
      <c r="BG60" s="205"/>
      <c r="BH60" s="205" t="s">
        <v>279</v>
      </c>
      <c r="BI60" s="205"/>
      <c r="BJ60" s="207"/>
    </row>
    <row r="61" spans="1:62" s="24" customFormat="1" ht="12.75">
      <c r="A61" s="251"/>
      <c r="B61" s="110">
        <v>9</v>
      </c>
      <c r="C61" s="500" t="s">
        <v>275</v>
      </c>
      <c r="D61" s="492"/>
      <c r="E61" s="492"/>
      <c r="F61" s="499" t="s">
        <v>287</v>
      </c>
      <c r="G61" s="492"/>
      <c r="H61" s="492"/>
      <c r="I61" s="492"/>
      <c r="J61" s="492"/>
      <c r="K61" s="492"/>
      <c r="L61" s="492"/>
      <c r="M61" s="492"/>
      <c r="N61" s="492"/>
      <c r="O61" s="492"/>
      <c r="P61" s="492"/>
      <c r="Q61" s="492"/>
      <c r="R61" s="492"/>
      <c r="S61" s="492"/>
      <c r="T61" s="492"/>
      <c r="U61" s="492"/>
      <c r="V61" s="492"/>
      <c r="W61" s="492"/>
      <c r="X61" s="492"/>
      <c r="Y61" s="492"/>
      <c r="Z61" s="492"/>
      <c r="AA61" s="492"/>
      <c r="AB61" s="492"/>
      <c r="AC61" s="493"/>
      <c r="AD61" s="529">
        <v>2</v>
      </c>
      <c r="AE61" s="530"/>
      <c r="AF61" s="501"/>
      <c r="AG61" s="498"/>
      <c r="AH61" s="497">
        <v>2</v>
      </c>
      <c r="AI61" s="498"/>
      <c r="AJ61" s="86"/>
      <c r="AK61" s="422">
        <f t="shared" si="4"/>
        <v>72</v>
      </c>
      <c r="AL61" s="531"/>
      <c r="AM61" s="415">
        <f t="shared" si="5"/>
        <v>34</v>
      </c>
      <c r="AN61" s="415"/>
      <c r="AO61" s="415">
        <v>0</v>
      </c>
      <c r="AP61" s="415"/>
      <c r="AQ61" s="415">
        <v>0</v>
      </c>
      <c r="AR61" s="415"/>
      <c r="AS61" s="415">
        <v>0</v>
      </c>
      <c r="AT61" s="415"/>
      <c r="AU61" s="415">
        <v>34</v>
      </c>
      <c r="AV61" s="415"/>
      <c r="AW61" s="519">
        <v>38</v>
      </c>
      <c r="AX61" s="520"/>
      <c r="AY61" s="206"/>
      <c r="AZ61" s="205" t="s">
        <v>281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44.25" customHeight="1">
      <c r="A62" s="251"/>
      <c r="B62" s="110">
        <v>10</v>
      </c>
      <c r="C62" s="500" t="s">
        <v>275</v>
      </c>
      <c r="D62" s="492"/>
      <c r="E62" s="492"/>
      <c r="F62" s="499" t="s">
        <v>288</v>
      </c>
      <c r="G62" s="492"/>
      <c r="H62" s="492"/>
      <c r="I62" s="492"/>
      <c r="J62" s="492"/>
      <c r="K62" s="492"/>
      <c r="L62" s="492"/>
      <c r="M62" s="492"/>
      <c r="N62" s="492"/>
      <c r="O62" s="492"/>
      <c r="P62" s="492"/>
      <c r="Q62" s="492"/>
      <c r="R62" s="492"/>
      <c r="S62" s="492"/>
      <c r="T62" s="492"/>
      <c r="U62" s="492"/>
      <c r="V62" s="492"/>
      <c r="W62" s="492"/>
      <c r="X62" s="492"/>
      <c r="Y62" s="492"/>
      <c r="Z62" s="492"/>
      <c r="AA62" s="492"/>
      <c r="AB62" s="492"/>
      <c r="AC62" s="493"/>
      <c r="AD62" s="529">
        <v>2</v>
      </c>
      <c r="AE62" s="530"/>
      <c r="AF62" s="501"/>
      <c r="AG62" s="498"/>
      <c r="AH62" s="534" t="s">
        <v>289</v>
      </c>
      <c r="AI62" s="535"/>
      <c r="AJ62" s="86"/>
      <c r="AK62" s="422">
        <f t="shared" si="4"/>
        <v>400</v>
      </c>
      <c r="AL62" s="531"/>
      <c r="AM62" s="415">
        <f t="shared" si="5"/>
        <v>400</v>
      </c>
      <c r="AN62" s="415"/>
      <c r="AO62" s="415">
        <v>0</v>
      </c>
      <c r="AP62" s="415"/>
      <c r="AQ62" s="415">
        <v>400</v>
      </c>
      <c r="AR62" s="415"/>
      <c r="AS62" s="415">
        <v>0</v>
      </c>
      <c r="AT62" s="415"/>
      <c r="AU62" s="415">
        <v>0</v>
      </c>
      <c r="AV62" s="415"/>
      <c r="AW62" s="519">
        <v>0</v>
      </c>
      <c r="AX62" s="520"/>
      <c r="AY62" s="206" t="s">
        <v>279</v>
      </c>
      <c r="AZ62" s="205" t="s">
        <v>279</v>
      </c>
      <c r="BA62" s="205" t="s">
        <v>279</v>
      </c>
      <c r="BB62" s="205" t="s">
        <v>279</v>
      </c>
      <c r="BC62" s="205" t="s">
        <v>281</v>
      </c>
      <c r="BD62" s="205" t="s">
        <v>281</v>
      </c>
      <c r="BE62" s="205" t="s">
        <v>281</v>
      </c>
      <c r="BF62" s="205" t="s">
        <v>281</v>
      </c>
      <c r="BG62" s="205"/>
      <c r="BH62" s="205"/>
      <c r="BI62" s="205"/>
      <c r="BJ62" s="207"/>
    </row>
    <row r="63" spans="2:62" s="27" customFormat="1" ht="12" customHeight="1">
      <c r="B63" s="102"/>
      <c r="C63" s="494" t="s">
        <v>275</v>
      </c>
      <c r="D63" s="492"/>
      <c r="E63" s="492"/>
      <c r="F63" s="491" t="s">
        <v>290</v>
      </c>
      <c r="G63" s="492"/>
      <c r="H63" s="492"/>
      <c r="I63" s="492"/>
      <c r="J63" s="492"/>
      <c r="K63" s="492"/>
      <c r="L63" s="492"/>
      <c r="M63" s="492"/>
      <c r="N63" s="492"/>
      <c r="O63" s="492"/>
      <c r="P63" s="492"/>
      <c r="Q63" s="492"/>
      <c r="R63" s="492"/>
      <c r="S63" s="492"/>
      <c r="T63" s="492"/>
      <c r="U63" s="492"/>
      <c r="V63" s="492"/>
      <c r="W63" s="492"/>
      <c r="X63" s="492"/>
      <c r="Y63" s="492"/>
      <c r="Z63" s="492"/>
      <c r="AA63" s="492"/>
      <c r="AB63" s="492"/>
      <c r="AC63" s="493"/>
      <c r="AD63" s="532"/>
      <c r="AE63" s="533"/>
      <c r="AF63" s="495"/>
      <c r="AG63" s="427"/>
      <c r="AH63" s="496"/>
      <c r="AI63" s="427"/>
      <c r="AJ63" s="103"/>
      <c r="AK63" s="426">
        <f t="shared" si="4"/>
        <v>0</v>
      </c>
      <c r="AL63" s="427"/>
      <c r="AM63" s="424">
        <f t="shared" si="5"/>
        <v>0</v>
      </c>
      <c r="AN63" s="424"/>
      <c r="AO63" s="424"/>
      <c r="AP63" s="424"/>
      <c r="AQ63" s="424"/>
      <c r="AR63" s="424"/>
      <c r="AS63" s="424"/>
      <c r="AT63" s="424"/>
      <c r="AU63" s="424"/>
      <c r="AV63" s="424"/>
      <c r="AW63" s="495"/>
      <c r="AX63" s="518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1:62" s="24" customFormat="1" ht="12.75">
      <c r="A64" s="251"/>
      <c r="B64" s="110">
        <v>11</v>
      </c>
      <c r="C64" s="500" t="s">
        <v>275</v>
      </c>
      <c r="D64" s="492"/>
      <c r="E64" s="492"/>
      <c r="F64" s="499" t="s">
        <v>291</v>
      </c>
      <c r="G64" s="492"/>
      <c r="H64" s="492"/>
      <c r="I64" s="492"/>
      <c r="J64" s="492"/>
      <c r="K64" s="492"/>
      <c r="L64" s="492"/>
      <c r="M64" s="492"/>
      <c r="N64" s="492"/>
      <c r="O64" s="492"/>
      <c r="P64" s="492"/>
      <c r="Q64" s="492"/>
      <c r="R64" s="492"/>
      <c r="S64" s="492"/>
      <c r="T64" s="492"/>
      <c r="U64" s="492"/>
      <c r="V64" s="492"/>
      <c r="W64" s="492"/>
      <c r="X64" s="492"/>
      <c r="Y64" s="492"/>
      <c r="Z64" s="492"/>
      <c r="AA64" s="492"/>
      <c r="AB64" s="492"/>
      <c r="AC64" s="493"/>
      <c r="AD64" s="529">
        <v>6</v>
      </c>
      <c r="AE64" s="530"/>
      <c r="AF64" s="501">
        <v>2</v>
      </c>
      <c r="AG64" s="498"/>
      <c r="AH64" s="497">
        <v>1</v>
      </c>
      <c r="AI64" s="498"/>
      <c r="AJ64" s="86"/>
      <c r="AK64" s="422">
        <f t="shared" si="4"/>
        <v>216</v>
      </c>
      <c r="AL64" s="531"/>
      <c r="AM64" s="415">
        <f t="shared" si="5"/>
        <v>105</v>
      </c>
      <c r="AN64" s="415"/>
      <c r="AO64" s="415">
        <v>70</v>
      </c>
      <c r="AP64" s="415"/>
      <c r="AQ64" s="415">
        <v>0</v>
      </c>
      <c r="AR64" s="415"/>
      <c r="AS64" s="415">
        <v>0</v>
      </c>
      <c r="AT64" s="415"/>
      <c r="AU64" s="415">
        <v>35</v>
      </c>
      <c r="AV64" s="415"/>
      <c r="AW64" s="519">
        <v>111</v>
      </c>
      <c r="AX64" s="520"/>
      <c r="AY64" s="206" t="s">
        <v>284</v>
      </c>
      <c r="AZ64" s="205" t="s">
        <v>284</v>
      </c>
      <c r="BA64" s="205"/>
      <c r="BB64" s="205"/>
      <c r="BC64" s="205"/>
      <c r="BD64" s="205"/>
      <c r="BE64" s="205"/>
      <c r="BF64" s="205"/>
      <c r="BG64" s="205"/>
      <c r="BH64" s="205"/>
      <c r="BI64" s="205"/>
      <c r="BJ64" s="207"/>
    </row>
    <row r="65" spans="2:62" s="27" customFormat="1" ht="12" customHeight="1">
      <c r="B65" s="102"/>
      <c r="C65" s="494" t="s">
        <v>292</v>
      </c>
      <c r="D65" s="492"/>
      <c r="E65" s="492"/>
      <c r="F65" s="491" t="s">
        <v>293</v>
      </c>
      <c r="G65" s="492"/>
      <c r="H65" s="492"/>
      <c r="I65" s="492"/>
      <c r="J65" s="492"/>
      <c r="K65" s="492"/>
      <c r="L65" s="492"/>
      <c r="M65" s="492"/>
      <c r="N65" s="492"/>
      <c r="O65" s="492"/>
      <c r="P65" s="492"/>
      <c r="Q65" s="492"/>
      <c r="R65" s="492"/>
      <c r="S65" s="492"/>
      <c r="T65" s="492"/>
      <c r="U65" s="492"/>
      <c r="V65" s="492"/>
      <c r="W65" s="492"/>
      <c r="X65" s="492"/>
      <c r="Y65" s="492"/>
      <c r="Z65" s="492"/>
      <c r="AA65" s="492"/>
      <c r="AB65" s="492"/>
      <c r="AC65" s="493"/>
      <c r="AD65" s="532">
        <v>176</v>
      </c>
      <c r="AE65" s="533"/>
      <c r="AF65" s="495"/>
      <c r="AG65" s="427"/>
      <c r="AH65" s="496"/>
      <c r="AI65" s="427"/>
      <c r="AJ65" s="103"/>
      <c r="AK65" s="426">
        <f t="shared" si="4"/>
        <v>6336</v>
      </c>
      <c r="AL65" s="427"/>
      <c r="AM65" s="424">
        <f t="shared" si="5"/>
        <v>3239</v>
      </c>
      <c r="AN65" s="424"/>
      <c r="AO65" s="424">
        <v>1488</v>
      </c>
      <c r="AP65" s="424"/>
      <c r="AQ65" s="424">
        <v>210</v>
      </c>
      <c r="AR65" s="424"/>
      <c r="AS65" s="424">
        <v>0</v>
      </c>
      <c r="AT65" s="424"/>
      <c r="AU65" s="424">
        <v>1541</v>
      </c>
      <c r="AV65" s="424"/>
      <c r="AW65" s="495">
        <v>3097</v>
      </c>
      <c r="AX65" s="518"/>
      <c r="AY65" s="104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6"/>
    </row>
    <row r="66" spans="2:62" s="27" customFormat="1" ht="12" customHeight="1">
      <c r="B66" s="102"/>
      <c r="C66" s="494" t="s">
        <v>292</v>
      </c>
      <c r="D66" s="492"/>
      <c r="E66" s="492"/>
      <c r="F66" s="491" t="s">
        <v>294</v>
      </c>
      <c r="G66" s="492"/>
      <c r="H66" s="492"/>
      <c r="I66" s="492"/>
      <c r="J66" s="492"/>
      <c r="K66" s="492"/>
      <c r="L66" s="492"/>
      <c r="M66" s="492"/>
      <c r="N66" s="492"/>
      <c r="O66" s="492"/>
      <c r="P66" s="492"/>
      <c r="Q66" s="492"/>
      <c r="R66" s="492"/>
      <c r="S66" s="492"/>
      <c r="T66" s="492"/>
      <c r="U66" s="492"/>
      <c r="V66" s="492"/>
      <c r="W66" s="492"/>
      <c r="X66" s="492"/>
      <c r="Y66" s="492"/>
      <c r="Z66" s="492"/>
      <c r="AA66" s="492"/>
      <c r="AB66" s="492"/>
      <c r="AC66" s="493"/>
      <c r="AD66" s="532"/>
      <c r="AE66" s="533"/>
      <c r="AF66" s="495"/>
      <c r="AG66" s="427"/>
      <c r="AH66" s="496"/>
      <c r="AI66" s="427"/>
      <c r="AJ66" s="103"/>
      <c r="AK66" s="426">
        <f t="shared" si="4"/>
        <v>0</v>
      </c>
      <c r="AL66" s="427"/>
      <c r="AM66" s="424">
        <f t="shared" si="5"/>
        <v>0</v>
      </c>
      <c r="AN66" s="424"/>
      <c r="AO66" s="424"/>
      <c r="AP66" s="424"/>
      <c r="AQ66" s="424"/>
      <c r="AR66" s="424"/>
      <c r="AS66" s="424"/>
      <c r="AT66" s="424"/>
      <c r="AU66" s="424"/>
      <c r="AV66" s="424"/>
      <c r="AW66" s="495"/>
      <c r="AX66" s="518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51"/>
      <c r="B67" s="110">
        <v>12</v>
      </c>
      <c r="C67" s="500" t="s">
        <v>292</v>
      </c>
      <c r="D67" s="492"/>
      <c r="E67" s="492"/>
      <c r="F67" s="499" t="s">
        <v>295</v>
      </c>
      <c r="G67" s="492"/>
      <c r="H67" s="492"/>
      <c r="I67" s="492"/>
      <c r="J67" s="492"/>
      <c r="K67" s="492"/>
      <c r="L67" s="492"/>
      <c r="M67" s="492"/>
      <c r="N67" s="492"/>
      <c r="O67" s="492"/>
      <c r="P67" s="492"/>
      <c r="Q67" s="492"/>
      <c r="R67" s="492"/>
      <c r="S67" s="492"/>
      <c r="T67" s="492"/>
      <c r="U67" s="492"/>
      <c r="V67" s="492"/>
      <c r="W67" s="492"/>
      <c r="X67" s="492"/>
      <c r="Y67" s="492"/>
      <c r="Z67" s="492"/>
      <c r="AA67" s="492"/>
      <c r="AB67" s="492"/>
      <c r="AC67" s="493"/>
      <c r="AD67" s="529">
        <v>28</v>
      </c>
      <c r="AE67" s="530"/>
      <c r="AF67" s="501" t="s">
        <v>298</v>
      </c>
      <c r="AG67" s="498"/>
      <c r="AH67" s="497" t="s">
        <v>298</v>
      </c>
      <c r="AI67" s="498"/>
      <c r="AJ67" s="86"/>
      <c r="AK67" s="422">
        <f t="shared" si="4"/>
        <v>1008</v>
      </c>
      <c r="AL67" s="531"/>
      <c r="AM67" s="415">
        <f t="shared" si="5"/>
        <v>526</v>
      </c>
      <c r="AN67" s="415"/>
      <c r="AO67" s="415">
        <v>263</v>
      </c>
      <c r="AP67" s="415"/>
      <c r="AQ67" s="415">
        <v>0</v>
      </c>
      <c r="AR67" s="415"/>
      <c r="AS67" s="415">
        <v>0</v>
      </c>
      <c r="AT67" s="415"/>
      <c r="AU67" s="415">
        <v>263</v>
      </c>
      <c r="AV67" s="415"/>
      <c r="AW67" s="519">
        <v>482</v>
      </c>
      <c r="AX67" s="520"/>
      <c r="AY67" s="206" t="s">
        <v>296</v>
      </c>
      <c r="AZ67" s="205" t="s">
        <v>296</v>
      </c>
      <c r="BA67" s="205" t="s">
        <v>296</v>
      </c>
      <c r="BB67" s="205" t="s">
        <v>297</v>
      </c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51"/>
      <c r="B68" s="110">
        <v>13</v>
      </c>
      <c r="C68" s="500" t="s">
        <v>292</v>
      </c>
      <c r="D68" s="492"/>
      <c r="E68" s="492"/>
      <c r="F68" s="499" t="s">
        <v>299</v>
      </c>
      <c r="G68" s="492"/>
      <c r="H68" s="492"/>
      <c r="I68" s="492"/>
      <c r="J68" s="492"/>
      <c r="K68" s="492"/>
      <c r="L68" s="492"/>
      <c r="M68" s="492"/>
      <c r="N68" s="492"/>
      <c r="O68" s="492"/>
      <c r="P68" s="492"/>
      <c r="Q68" s="492"/>
      <c r="R68" s="492"/>
      <c r="S68" s="492"/>
      <c r="T68" s="492"/>
      <c r="U68" s="492"/>
      <c r="V68" s="492"/>
      <c r="W68" s="492"/>
      <c r="X68" s="492"/>
      <c r="Y68" s="492"/>
      <c r="Z68" s="492"/>
      <c r="AA68" s="492"/>
      <c r="AB68" s="492"/>
      <c r="AC68" s="493"/>
      <c r="AD68" s="529">
        <v>7</v>
      </c>
      <c r="AE68" s="530"/>
      <c r="AF68" s="501" t="s">
        <v>300</v>
      </c>
      <c r="AG68" s="498"/>
      <c r="AH68" s="497" t="s">
        <v>300</v>
      </c>
      <c r="AI68" s="498"/>
      <c r="AJ68" s="86"/>
      <c r="AK68" s="422">
        <f t="shared" si="4"/>
        <v>252</v>
      </c>
      <c r="AL68" s="531"/>
      <c r="AM68" s="415">
        <f t="shared" si="5"/>
        <v>140</v>
      </c>
      <c r="AN68" s="415"/>
      <c r="AO68" s="415">
        <v>70</v>
      </c>
      <c r="AP68" s="415"/>
      <c r="AQ68" s="415">
        <v>0</v>
      </c>
      <c r="AR68" s="415"/>
      <c r="AS68" s="415">
        <v>0</v>
      </c>
      <c r="AT68" s="415"/>
      <c r="AU68" s="415">
        <v>70</v>
      </c>
      <c r="AV68" s="415"/>
      <c r="AW68" s="519">
        <v>112</v>
      </c>
      <c r="AX68" s="520"/>
      <c r="AY68" s="206"/>
      <c r="AZ68" s="205"/>
      <c r="BA68" s="205"/>
      <c r="BB68" s="205"/>
      <c r="BC68" s="205" t="s">
        <v>279</v>
      </c>
      <c r="BD68" s="205" t="s">
        <v>279</v>
      </c>
      <c r="BE68" s="205"/>
      <c r="BF68" s="205"/>
      <c r="BG68" s="205"/>
      <c r="BH68" s="205"/>
      <c r="BI68" s="205"/>
      <c r="BJ68" s="207"/>
    </row>
    <row r="69" spans="1:62" s="24" customFormat="1" ht="12.75">
      <c r="A69" s="251"/>
      <c r="B69" s="110">
        <v>14</v>
      </c>
      <c r="C69" s="500" t="s">
        <v>292</v>
      </c>
      <c r="D69" s="492"/>
      <c r="E69" s="492"/>
      <c r="F69" s="499" t="s">
        <v>301</v>
      </c>
      <c r="G69" s="492"/>
      <c r="H69" s="492"/>
      <c r="I69" s="492"/>
      <c r="J69" s="492"/>
      <c r="K69" s="492"/>
      <c r="L69" s="492"/>
      <c r="M69" s="492"/>
      <c r="N69" s="492"/>
      <c r="O69" s="492"/>
      <c r="P69" s="492"/>
      <c r="Q69" s="492"/>
      <c r="R69" s="492"/>
      <c r="S69" s="492"/>
      <c r="T69" s="492"/>
      <c r="U69" s="492"/>
      <c r="V69" s="492"/>
      <c r="W69" s="492"/>
      <c r="X69" s="492"/>
      <c r="Y69" s="492"/>
      <c r="Z69" s="492"/>
      <c r="AA69" s="492"/>
      <c r="AB69" s="492"/>
      <c r="AC69" s="493"/>
      <c r="AD69" s="529">
        <v>7</v>
      </c>
      <c r="AE69" s="530"/>
      <c r="AF69" s="501" t="s">
        <v>300</v>
      </c>
      <c r="AG69" s="498"/>
      <c r="AH69" s="497">
        <v>5</v>
      </c>
      <c r="AI69" s="498"/>
      <c r="AJ69" s="86"/>
      <c r="AK69" s="422">
        <f t="shared" si="4"/>
        <v>252</v>
      </c>
      <c r="AL69" s="531"/>
      <c r="AM69" s="415">
        <f t="shared" si="5"/>
        <v>140</v>
      </c>
      <c r="AN69" s="415"/>
      <c r="AO69" s="415">
        <v>70</v>
      </c>
      <c r="AP69" s="415"/>
      <c r="AQ69" s="415">
        <v>0</v>
      </c>
      <c r="AR69" s="415"/>
      <c r="AS69" s="415">
        <v>0</v>
      </c>
      <c r="AT69" s="415"/>
      <c r="AU69" s="415">
        <v>70</v>
      </c>
      <c r="AV69" s="415"/>
      <c r="AW69" s="519">
        <v>112</v>
      </c>
      <c r="AX69" s="520"/>
      <c r="AY69" s="206"/>
      <c r="AZ69" s="205"/>
      <c r="BA69" s="205"/>
      <c r="BB69" s="205"/>
      <c r="BC69" s="205" t="s">
        <v>279</v>
      </c>
      <c r="BD69" s="205" t="s">
        <v>279</v>
      </c>
      <c r="BE69" s="205"/>
      <c r="BF69" s="205"/>
      <c r="BG69" s="205"/>
      <c r="BH69" s="205"/>
      <c r="BI69" s="205"/>
      <c r="BJ69" s="207"/>
    </row>
    <row r="70" spans="2:62" s="27" customFormat="1" ht="12" customHeight="1">
      <c r="B70" s="102"/>
      <c r="C70" s="494" t="s">
        <v>292</v>
      </c>
      <c r="D70" s="492"/>
      <c r="E70" s="492"/>
      <c r="F70" s="491" t="s">
        <v>302</v>
      </c>
      <c r="G70" s="492"/>
      <c r="H70" s="492"/>
      <c r="I70" s="492"/>
      <c r="J70" s="492"/>
      <c r="K70" s="492"/>
      <c r="L70" s="492"/>
      <c r="M70" s="492"/>
      <c r="N70" s="492"/>
      <c r="O70" s="492"/>
      <c r="P70" s="492"/>
      <c r="Q70" s="492"/>
      <c r="R70" s="492"/>
      <c r="S70" s="492"/>
      <c r="T70" s="492"/>
      <c r="U70" s="492"/>
      <c r="V70" s="492"/>
      <c r="W70" s="492"/>
      <c r="X70" s="492"/>
      <c r="Y70" s="492"/>
      <c r="Z70" s="492"/>
      <c r="AA70" s="492"/>
      <c r="AB70" s="492"/>
      <c r="AC70" s="493"/>
      <c r="AD70" s="532"/>
      <c r="AE70" s="533"/>
      <c r="AF70" s="495"/>
      <c r="AG70" s="427"/>
      <c r="AH70" s="496"/>
      <c r="AI70" s="427"/>
      <c r="AJ70" s="103"/>
      <c r="AK70" s="426">
        <f t="shared" si="4"/>
        <v>0</v>
      </c>
      <c r="AL70" s="427"/>
      <c r="AM70" s="424">
        <f t="shared" si="5"/>
        <v>0</v>
      </c>
      <c r="AN70" s="424"/>
      <c r="AO70" s="424"/>
      <c r="AP70" s="424"/>
      <c r="AQ70" s="424"/>
      <c r="AR70" s="424"/>
      <c r="AS70" s="424"/>
      <c r="AT70" s="424"/>
      <c r="AU70" s="424"/>
      <c r="AV70" s="424"/>
      <c r="AW70" s="495"/>
      <c r="AX70" s="518"/>
      <c r="AY70" s="104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6"/>
    </row>
    <row r="71" spans="1:62" s="24" customFormat="1" ht="12.75">
      <c r="A71" s="251"/>
      <c r="B71" s="110">
        <v>15</v>
      </c>
      <c r="C71" s="500" t="s">
        <v>292</v>
      </c>
      <c r="D71" s="492"/>
      <c r="E71" s="492"/>
      <c r="F71" s="499" t="s">
        <v>303</v>
      </c>
      <c r="G71" s="492"/>
      <c r="H71" s="492"/>
      <c r="I71" s="492"/>
      <c r="J71" s="492"/>
      <c r="K71" s="492"/>
      <c r="L71" s="492"/>
      <c r="M71" s="492"/>
      <c r="N71" s="492"/>
      <c r="O71" s="492"/>
      <c r="P71" s="492"/>
      <c r="Q71" s="492"/>
      <c r="R71" s="492"/>
      <c r="S71" s="492"/>
      <c r="T71" s="492"/>
      <c r="U71" s="492"/>
      <c r="V71" s="492"/>
      <c r="W71" s="492"/>
      <c r="X71" s="492"/>
      <c r="Y71" s="492"/>
      <c r="Z71" s="492"/>
      <c r="AA71" s="492"/>
      <c r="AB71" s="492"/>
      <c r="AC71" s="493"/>
      <c r="AD71" s="529">
        <v>6</v>
      </c>
      <c r="AE71" s="530"/>
      <c r="AF71" s="501">
        <v>1</v>
      </c>
      <c r="AG71" s="498"/>
      <c r="AH71" s="497">
        <v>1</v>
      </c>
      <c r="AI71" s="498"/>
      <c r="AJ71" s="86"/>
      <c r="AK71" s="422">
        <f t="shared" si="4"/>
        <v>216</v>
      </c>
      <c r="AL71" s="531"/>
      <c r="AM71" s="415">
        <f t="shared" si="5"/>
        <v>108</v>
      </c>
      <c r="AN71" s="415"/>
      <c r="AO71" s="415">
        <v>54</v>
      </c>
      <c r="AP71" s="415"/>
      <c r="AQ71" s="415">
        <v>0</v>
      </c>
      <c r="AR71" s="415"/>
      <c r="AS71" s="415">
        <v>0</v>
      </c>
      <c r="AT71" s="415"/>
      <c r="AU71" s="415">
        <v>54</v>
      </c>
      <c r="AV71" s="415"/>
      <c r="AW71" s="519">
        <v>108</v>
      </c>
      <c r="AX71" s="520"/>
      <c r="AY71" s="206" t="s">
        <v>297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51"/>
      <c r="B72" s="110">
        <v>16</v>
      </c>
      <c r="C72" s="500" t="s">
        <v>292</v>
      </c>
      <c r="D72" s="492"/>
      <c r="E72" s="492"/>
      <c r="F72" s="499" t="s">
        <v>304</v>
      </c>
      <c r="G72" s="492"/>
      <c r="H72" s="492"/>
      <c r="I72" s="492"/>
      <c r="J72" s="492"/>
      <c r="K72" s="492"/>
      <c r="L72" s="492"/>
      <c r="M72" s="492"/>
      <c r="N72" s="492"/>
      <c r="O72" s="492"/>
      <c r="P72" s="492"/>
      <c r="Q72" s="492"/>
      <c r="R72" s="492"/>
      <c r="S72" s="492"/>
      <c r="T72" s="492"/>
      <c r="U72" s="492"/>
      <c r="V72" s="492"/>
      <c r="W72" s="492"/>
      <c r="X72" s="492"/>
      <c r="Y72" s="492"/>
      <c r="Z72" s="492"/>
      <c r="AA72" s="492"/>
      <c r="AB72" s="492"/>
      <c r="AC72" s="493"/>
      <c r="AD72" s="529">
        <v>8</v>
      </c>
      <c r="AE72" s="530"/>
      <c r="AF72" s="501">
        <v>2</v>
      </c>
      <c r="AG72" s="498"/>
      <c r="AH72" s="497">
        <v>2</v>
      </c>
      <c r="AI72" s="498"/>
      <c r="AJ72" s="86"/>
      <c r="AK72" s="422">
        <f t="shared" si="4"/>
        <v>288</v>
      </c>
      <c r="AL72" s="531"/>
      <c r="AM72" s="415">
        <f t="shared" si="5"/>
        <v>136</v>
      </c>
      <c r="AN72" s="415"/>
      <c r="AO72" s="415">
        <v>68</v>
      </c>
      <c r="AP72" s="415"/>
      <c r="AQ72" s="415">
        <v>0</v>
      </c>
      <c r="AR72" s="415"/>
      <c r="AS72" s="415">
        <v>0</v>
      </c>
      <c r="AT72" s="415"/>
      <c r="AU72" s="415">
        <v>68</v>
      </c>
      <c r="AV72" s="415"/>
      <c r="AW72" s="519">
        <v>152</v>
      </c>
      <c r="AX72" s="520"/>
      <c r="AY72" s="206"/>
      <c r="AZ72" s="205" t="s">
        <v>296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2:62" s="27" customFormat="1" ht="12" customHeight="1">
      <c r="B73" s="102"/>
      <c r="C73" s="494" t="s">
        <v>292</v>
      </c>
      <c r="D73" s="492"/>
      <c r="E73" s="492"/>
      <c r="F73" s="491" t="s">
        <v>305</v>
      </c>
      <c r="G73" s="492"/>
      <c r="H73" s="492"/>
      <c r="I73" s="492"/>
      <c r="J73" s="492"/>
      <c r="K73" s="492"/>
      <c r="L73" s="492"/>
      <c r="M73" s="492"/>
      <c r="N73" s="492"/>
      <c r="O73" s="492"/>
      <c r="P73" s="492"/>
      <c r="Q73" s="492"/>
      <c r="R73" s="492"/>
      <c r="S73" s="492"/>
      <c r="T73" s="492"/>
      <c r="U73" s="492"/>
      <c r="V73" s="492"/>
      <c r="W73" s="492"/>
      <c r="X73" s="492"/>
      <c r="Y73" s="492"/>
      <c r="Z73" s="492"/>
      <c r="AA73" s="492"/>
      <c r="AB73" s="492"/>
      <c r="AC73" s="493"/>
      <c r="AD73" s="532"/>
      <c r="AE73" s="533"/>
      <c r="AF73" s="495"/>
      <c r="AG73" s="427"/>
      <c r="AH73" s="496"/>
      <c r="AI73" s="427"/>
      <c r="AJ73" s="103"/>
      <c r="AK73" s="426">
        <f t="shared" si="4"/>
        <v>0</v>
      </c>
      <c r="AL73" s="427"/>
      <c r="AM73" s="424">
        <f t="shared" si="5"/>
        <v>0</v>
      </c>
      <c r="AN73" s="424"/>
      <c r="AO73" s="424"/>
      <c r="AP73" s="424"/>
      <c r="AQ73" s="424"/>
      <c r="AR73" s="424"/>
      <c r="AS73" s="424"/>
      <c r="AT73" s="424"/>
      <c r="AU73" s="424"/>
      <c r="AV73" s="424"/>
      <c r="AW73" s="495"/>
      <c r="AX73" s="518"/>
      <c r="AY73" s="104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6"/>
    </row>
    <row r="74" spans="1:62" s="24" customFormat="1" ht="12.75">
      <c r="A74" s="251"/>
      <c r="B74" s="110">
        <v>17</v>
      </c>
      <c r="C74" s="500" t="s">
        <v>292</v>
      </c>
      <c r="D74" s="492"/>
      <c r="E74" s="492"/>
      <c r="F74" s="499" t="s">
        <v>306</v>
      </c>
      <c r="G74" s="492"/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2"/>
      <c r="T74" s="492"/>
      <c r="U74" s="492"/>
      <c r="V74" s="492"/>
      <c r="W74" s="492"/>
      <c r="X74" s="492"/>
      <c r="Y74" s="492"/>
      <c r="Z74" s="492"/>
      <c r="AA74" s="492"/>
      <c r="AB74" s="492"/>
      <c r="AC74" s="493"/>
      <c r="AD74" s="529">
        <v>8</v>
      </c>
      <c r="AE74" s="530"/>
      <c r="AF74" s="501">
        <v>1</v>
      </c>
      <c r="AG74" s="498"/>
      <c r="AH74" s="497">
        <v>1</v>
      </c>
      <c r="AI74" s="498"/>
      <c r="AJ74" s="86"/>
      <c r="AK74" s="422">
        <f t="shared" si="4"/>
        <v>288</v>
      </c>
      <c r="AL74" s="531"/>
      <c r="AM74" s="415">
        <f t="shared" si="5"/>
        <v>144</v>
      </c>
      <c r="AN74" s="415"/>
      <c r="AO74" s="415">
        <v>72</v>
      </c>
      <c r="AP74" s="415"/>
      <c r="AQ74" s="415">
        <v>0</v>
      </c>
      <c r="AR74" s="415"/>
      <c r="AS74" s="415">
        <v>0</v>
      </c>
      <c r="AT74" s="415"/>
      <c r="AU74" s="415">
        <v>72</v>
      </c>
      <c r="AV74" s="415"/>
      <c r="AW74" s="519">
        <v>144</v>
      </c>
      <c r="AX74" s="520"/>
      <c r="AY74" s="206" t="s">
        <v>296</v>
      </c>
      <c r="AZ74" s="205"/>
      <c r="BA74" s="205"/>
      <c r="BB74" s="205"/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51"/>
      <c r="B75" s="110">
        <v>18</v>
      </c>
      <c r="C75" s="500" t="s">
        <v>292</v>
      </c>
      <c r="D75" s="492"/>
      <c r="E75" s="492"/>
      <c r="F75" s="499" t="s">
        <v>307</v>
      </c>
      <c r="G75" s="492"/>
      <c r="H75" s="492"/>
      <c r="I75" s="492"/>
      <c r="J75" s="492"/>
      <c r="K75" s="492"/>
      <c r="L75" s="492"/>
      <c r="M75" s="492"/>
      <c r="N75" s="492"/>
      <c r="O75" s="492"/>
      <c r="P75" s="492"/>
      <c r="Q75" s="492"/>
      <c r="R75" s="492"/>
      <c r="S75" s="492"/>
      <c r="T75" s="492"/>
      <c r="U75" s="492"/>
      <c r="V75" s="492"/>
      <c r="W75" s="492"/>
      <c r="X75" s="492"/>
      <c r="Y75" s="492"/>
      <c r="Z75" s="492"/>
      <c r="AA75" s="492"/>
      <c r="AB75" s="492"/>
      <c r="AC75" s="493"/>
      <c r="AD75" s="529">
        <v>4</v>
      </c>
      <c r="AE75" s="530"/>
      <c r="AF75" s="501">
        <v>3</v>
      </c>
      <c r="AG75" s="498"/>
      <c r="AH75" s="497">
        <v>3</v>
      </c>
      <c r="AI75" s="498"/>
      <c r="AJ75" s="86"/>
      <c r="AK75" s="422">
        <f t="shared" si="4"/>
        <v>144</v>
      </c>
      <c r="AL75" s="531"/>
      <c r="AM75" s="415">
        <f t="shared" si="5"/>
        <v>72</v>
      </c>
      <c r="AN75" s="415"/>
      <c r="AO75" s="415">
        <v>36</v>
      </c>
      <c r="AP75" s="415"/>
      <c r="AQ75" s="415">
        <v>0</v>
      </c>
      <c r="AR75" s="415"/>
      <c r="AS75" s="415">
        <v>0</v>
      </c>
      <c r="AT75" s="415"/>
      <c r="AU75" s="415">
        <v>36</v>
      </c>
      <c r="AV75" s="415"/>
      <c r="AW75" s="519">
        <v>72</v>
      </c>
      <c r="AX75" s="520"/>
      <c r="AY75" s="206"/>
      <c r="AZ75" s="205"/>
      <c r="BA75" s="205" t="s">
        <v>279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1:62" s="24" customFormat="1" ht="12.75">
      <c r="A76" s="251"/>
      <c r="B76" s="110">
        <v>19</v>
      </c>
      <c r="C76" s="500" t="s">
        <v>292</v>
      </c>
      <c r="D76" s="492"/>
      <c r="E76" s="492"/>
      <c r="F76" s="499" t="s">
        <v>308</v>
      </c>
      <c r="G76" s="492"/>
      <c r="H76" s="492"/>
      <c r="I76" s="492"/>
      <c r="J76" s="492"/>
      <c r="K76" s="492"/>
      <c r="L76" s="492"/>
      <c r="M76" s="492"/>
      <c r="N76" s="492"/>
      <c r="O76" s="492"/>
      <c r="P76" s="492"/>
      <c r="Q76" s="492"/>
      <c r="R76" s="492"/>
      <c r="S76" s="492"/>
      <c r="T76" s="492"/>
      <c r="U76" s="492"/>
      <c r="V76" s="492"/>
      <c r="W76" s="492"/>
      <c r="X76" s="492"/>
      <c r="Y76" s="492"/>
      <c r="Z76" s="492"/>
      <c r="AA76" s="492"/>
      <c r="AB76" s="492"/>
      <c r="AC76" s="493"/>
      <c r="AD76" s="529">
        <v>4</v>
      </c>
      <c r="AE76" s="530"/>
      <c r="AF76" s="501">
        <v>4</v>
      </c>
      <c r="AG76" s="498"/>
      <c r="AH76" s="497"/>
      <c r="AI76" s="498"/>
      <c r="AJ76" s="86"/>
      <c r="AK76" s="422">
        <f t="shared" si="4"/>
        <v>144</v>
      </c>
      <c r="AL76" s="531"/>
      <c r="AM76" s="415">
        <f t="shared" si="5"/>
        <v>68</v>
      </c>
      <c r="AN76" s="415"/>
      <c r="AO76" s="415">
        <v>34</v>
      </c>
      <c r="AP76" s="415"/>
      <c r="AQ76" s="415">
        <v>0</v>
      </c>
      <c r="AR76" s="415"/>
      <c r="AS76" s="415">
        <v>0</v>
      </c>
      <c r="AT76" s="415"/>
      <c r="AU76" s="415">
        <v>34</v>
      </c>
      <c r="AV76" s="415"/>
      <c r="AW76" s="519">
        <v>76</v>
      </c>
      <c r="AX76" s="520"/>
      <c r="AY76" s="206"/>
      <c r="AZ76" s="205"/>
      <c r="BA76" s="205"/>
      <c r="BB76" s="205" t="s">
        <v>279</v>
      </c>
      <c r="BC76" s="205"/>
      <c r="BD76" s="205"/>
      <c r="BE76" s="205"/>
      <c r="BF76" s="205"/>
      <c r="BG76" s="205"/>
      <c r="BH76" s="205"/>
      <c r="BI76" s="205"/>
      <c r="BJ76" s="207"/>
    </row>
    <row r="77" spans="2:62" s="27" customFormat="1" ht="12" customHeight="1">
      <c r="B77" s="102"/>
      <c r="C77" s="494" t="s">
        <v>292</v>
      </c>
      <c r="D77" s="492"/>
      <c r="E77" s="492"/>
      <c r="F77" s="491" t="s">
        <v>309</v>
      </c>
      <c r="G77" s="492"/>
      <c r="H77" s="492"/>
      <c r="I77" s="492"/>
      <c r="J77" s="492"/>
      <c r="K77" s="492"/>
      <c r="L77" s="492"/>
      <c r="M77" s="492"/>
      <c r="N77" s="492"/>
      <c r="O77" s="492"/>
      <c r="P77" s="492"/>
      <c r="Q77" s="492"/>
      <c r="R77" s="492"/>
      <c r="S77" s="492"/>
      <c r="T77" s="492"/>
      <c r="U77" s="492"/>
      <c r="V77" s="492"/>
      <c r="W77" s="492"/>
      <c r="X77" s="492"/>
      <c r="Y77" s="492"/>
      <c r="Z77" s="492"/>
      <c r="AA77" s="492"/>
      <c r="AB77" s="492"/>
      <c r="AC77" s="493"/>
      <c r="AD77" s="532"/>
      <c r="AE77" s="533"/>
      <c r="AF77" s="495"/>
      <c r="AG77" s="427"/>
      <c r="AH77" s="496"/>
      <c r="AI77" s="427"/>
      <c r="AJ77" s="103"/>
      <c r="AK77" s="426">
        <f t="shared" si="4"/>
        <v>0</v>
      </c>
      <c r="AL77" s="427"/>
      <c r="AM77" s="424">
        <f t="shared" si="5"/>
        <v>0</v>
      </c>
      <c r="AN77" s="424"/>
      <c r="AO77" s="424"/>
      <c r="AP77" s="424"/>
      <c r="AQ77" s="424"/>
      <c r="AR77" s="424"/>
      <c r="AS77" s="424"/>
      <c r="AT77" s="424"/>
      <c r="AU77" s="424"/>
      <c r="AV77" s="424"/>
      <c r="AW77" s="495"/>
      <c r="AX77" s="518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ht="12.75">
      <c r="A78" s="251"/>
      <c r="B78" s="110">
        <v>20</v>
      </c>
      <c r="C78" s="500" t="s">
        <v>292</v>
      </c>
      <c r="D78" s="492"/>
      <c r="E78" s="492"/>
      <c r="F78" s="499" t="s">
        <v>310</v>
      </c>
      <c r="G78" s="492"/>
      <c r="H78" s="492"/>
      <c r="I78" s="492"/>
      <c r="J78" s="492"/>
      <c r="K78" s="492"/>
      <c r="L78" s="492"/>
      <c r="M78" s="492"/>
      <c r="N78" s="492"/>
      <c r="O78" s="492"/>
      <c r="P78" s="492"/>
      <c r="Q78" s="492"/>
      <c r="R78" s="492"/>
      <c r="S78" s="492"/>
      <c r="T78" s="492"/>
      <c r="U78" s="492"/>
      <c r="V78" s="492"/>
      <c r="W78" s="492"/>
      <c r="X78" s="492"/>
      <c r="Y78" s="492"/>
      <c r="Z78" s="492"/>
      <c r="AA78" s="492"/>
      <c r="AB78" s="492"/>
      <c r="AC78" s="493"/>
      <c r="AD78" s="529">
        <v>8</v>
      </c>
      <c r="AE78" s="530"/>
      <c r="AF78" s="501">
        <v>4</v>
      </c>
      <c r="AG78" s="498"/>
      <c r="AH78" s="497">
        <v>3</v>
      </c>
      <c r="AI78" s="498"/>
      <c r="AJ78" s="86"/>
      <c r="AK78" s="422">
        <f t="shared" si="4"/>
        <v>288</v>
      </c>
      <c r="AL78" s="531"/>
      <c r="AM78" s="415">
        <f t="shared" si="5"/>
        <v>140</v>
      </c>
      <c r="AN78" s="415"/>
      <c r="AO78" s="415">
        <v>70</v>
      </c>
      <c r="AP78" s="415"/>
      <c r="AQ78" s="415">
        <v>0</v>
      </c>
      <c r="AR78" s="415"/>
      <c r="AS78" s="415">
        <v>0</v>
      </c>
      <c r="AT78" s="415"/>
      <c r="AU78" s="415">
        <v>70</v>
      </c>
      <c r="AV78" s="415"/>
      <c r="AW78" s="519">
        <v>148</v>
      </c>
      <c r="AX78" s="520"/>
      <c r="AY78" s="206"/>
      <c r="AZ78" s="205"/>
      <c r="BA78" s="205" t="s">
        <v>279</v>
      </c>
      <c r="BB78" s="205" t="s">
        <v>279</v>
      </c>
      <c r="BC78" s="205"/>
      <c r="BD78" s="205"/>
      <c r="BE78" s="205"/>
      <c r="BF78" s="205"/>
      <c r="BG78" s="205"/>
      <c r="BH78" s="205"/>
      <c r="BI78" s="205"/>
      <c r="BJ78" s="207"/>
    </row>
    <row r="79" spans="1:62" s="24" customFormat="1" ht="12.75">
      <c r="A79" s="251"/>
      <c r="B79" s="110">
        <v>21</v>
      </c>
      <c r="C79" s="500" t="s">
        <v>292</v>
      </c>
      <c r="D79" s="492"/>
      <c r="E79" s="492"/>
      <c r="F79" s="499" t="s">
        <v>311</v>
      </c>
      <c r="G79" s="492"/>
      <c r="H79" s="492"/>
      <c r="I79" s="492"/>
      <c r="J79" s="492"/>
      <c r="K79" s="492"/>
      <c r="L79" s="492"/>
      <c r="M79" s="492"/>
      <c r="N79" s="492"/>
      <c r="O79" s="492"/>
      <c r="P79" s="492"/>
      <c r="Q79" s="492"/>
      <c r="R79" s="492"/>
      <c r="S79" s="492"/>
      <c r="T79" s="492"/>
      <c r="U79" s="492"/>
      <c r="V79" s="492"/>
      <c r="W79" s="492"/>
      <c r="X79" s="492"/>
      <c r="Y79" s="492"/>
      <c r="Z79" s="492"/>
      <c r="AA79" s="492"/>
      <c r="AB79" s="492"/>
      <c r="AC79" s="493"/>
      <c r="AD79" s="529">
        <v>7</v>
      </c>
      <c r="AE79" s="530"/>
      <c r="AF79" s="501">
        <v>6</v>
      </c>
      <c r="AG79" s="498"/>
      <c r="AH79" s="497">
        <v>5</v>
      </c>
      <c r="AI79" s="498"/>
      <c r="AJ79" s="86"/>
      <c r="AK79" s="422">
        <f t="shared" si="4"/>
        <v>252</v>
      </c>
      <c r="AL79" s="531"/>
      <c r="AM79" s="415">
        <f t="shared" si="5"/>
        <v>140</v>
      </c>
      <c r="AN79" s="415"/>
      <c r="AO79" s="415">
        <v>70</v>
      </c>
      <c r="AP79" s="415"/>
      <c r="AQ79" s="415">
        <v>0</v>
      </c>
      <c r="AR79" s="415"/>
      <c r="AS79" s="415">
        <v>0</v>
      </c>
      <c r="AT79" s="415"/>
      <c r="AU79" s="415">
        <v>70</v>
      </c>
      <c r="AV79" s="415"/>
      <c r="AW79" s="519">
        <v>112</v>
      </c>
      <c r="AX79" s="520"/>
      <c r="AY79" s="206"/>
      <c r="AZ79" s="205"/>
      <c r="BA79" s="205"/>
      <c r="BB79" s="205"/>
      <c r="BC79" s="205" t="s">
        <v>279</v>
      </c>
      <c r="BD79" s="205" t="s">
        <v>279</v>
      </c>
      <c r="BE79" s="205"/>
      <c r="BF79" s="205"/>
      <c r="BG79" s="205"/>
      <c r="BH79" s="205"/>
      <c r="BI79" s="205"/>
      <c r="BJ79" s="207"/>
    </row>
    <row r="80" spans="2:62" s="27" customFormat="1" ht="12" customHeight="1">
      <c r="B80" s="102"/>
      <c r="C80" s="494" t="s">
        <v>292</v>
      </c>
      <c r="D80" s="492"/>
      <c r="E80" s="492"/>
      <c r="F80" s="491" t="s">
        <v>312</v>
      </c>
      <c r="G80" s="492"/>
      <c r="H80" s="492"/>
      <c r="I80" s="492"/>
      <c r="J80" s="492"/>
      <c r="K80" s="492"/>
      <c r="L80" s="492"/>
      <c r="M80" s="492"/>
      <c r="N80" s="492"/>
      <c r="O80" s="492"/>
      <c r="P80" s="492"/>
      <c r="Q80" s="492"/>
      <c r="R80" s="492"/>
      <c r="S80" s="492"/>
      <c r="T80" s="492"/>
      <c r="U80" s="492"/>
      <c r="V80" s="492"/>
      <c r="W80" s="492"/>
      <c r="X80" s="492"/>
      <c r="Y80" s="492"/>
      <c r="Z80" s="492"/>
      <c r="AA80" s="492"/>
      <c r="AB80" s="492"/>
      <c r="AC80" s="493"/>
      <c r="AD80" s="532"/>
      <c r="AE80" s="533"/>
      <c r="AF80" s="495"/>
      <c r="AG80" s="427"/>
      <c r="AH80" s="496"/>
      <c r="AI80" s="427"/>
      <c r="AJ80" s="103"/>
      <c r="AK80" s="426">
        <f aca="true" t="shared" si="6" ref="AK80:AK111">SUM(AM80,AW80)</f>
        <v>0</v>
      </c>
      <c r="AL80" s="427"/>
      <c r="AM80" s="424">
        <f aca="true" t="shared" si="7" ref="AM80:AM111">SUM(AO80:AV80)</f>
        <v>0</v>
      </c>
      <c r="AN80" s="424"/>
      <c r="AO80" s="424"/>
      <c r="AP80" s="424"/>
      <c r="AQ80" s="424"/>
      <c r="AR80" s="424"/>
      <c r="AS80" s="424"/>
      <c r="AT80" s="424"/>
      <c r="AU80" s="424"/>
      <c r="AV80" s="424"/>
      <c r="AW80" s="495"/>
      <c r="AX80" s="518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ht="12.75">
      <c r="A81" s="251"/>
      <c r="B81" s="110">
        <v>22</v>
      </c>
      <c r="C81" s="500" t="s">
        <v>292</v>
      </c>
      <c r="D81" s="492"/>
      <c r="E81" s="492"/>
      <c r="F81" s="499" t="s">
        <v>313</v>
      </c>
      <c r="G81" s="492"/>
      <c r="H81" s="492"/>
      <c r="I81" s="492"/>
      <c r="J81" s="492"/>
      <c r="K81" s="492"/>
      <c r="L81" s="492"/>
      <c r="M81" s="492"/>
      <c r="N81" s="492"/>
      <c r="O81" s="492"/>
      <c r="P81" s="492"/>
      <c r="Q81" s="492"/>
      <c r="R81" s="492"/>
      <c r="S81" s="492"/>
      <c r="T81" s="492"/>
      <c r="U81" s="492"/>
      <c r="V81" s="492"/>
      <c r="W81" s="492"/>
      <c r="X81" s="492"/>
      <c r="Y81" s="492"/>
      <c r="Z81" s="492"/>
      <c r="AA81" s="492"/>
      <c r="AB81" s="492"/>
      <c r="AC81" s="493"/>
      <c r="AD81" s="529">
        <v>4</v>
      </c>
      <c r="AE81" s="530"/>
      <c r="AF81" s="501">
        <v>7</v>
      </c>
      <c r="AG81" s="498"/>
      <c r="AH81" s="497">
        <v>7</v>
      </c>
      <c r="AI81" s="498"/>
      <c r="AJ81" s="86"/>
      <c r="AK81" s="422">
        <f t="shared" si="6"/>
        <v>144</v>
      </c>
      <c r="AL81" s="531"/>
      <c r="AM81" s="415">
        <f t="shared" si="7"/>
        <v>72</v>
      </c>
      <c r="AN81" s="415"/>
      <c r="AO81" s="415">
        <v>36</v>
      </c>
      <c r="AP81" s="415"/>
      <c r="AQ81" s="415">
        <v>0</v>
      </c>
      <c r="AR81" s="415"/>
      <c r="AS81" s="415">
        <v>0</v>
      </c>
      <c r="AT81" s="415"/>
      <c r="AU81" s="415">
        <v>36</v>
      </c>
      <c r="AV81" s="415"/>
      <c r="AW81" s="519">
        <v>72</v>
      </c>
      <c r="AX81" s="520"/>
      <c r="AY81" s="206"/>
      <c r="AZ81" s="205"/>
      <c r="BA81" s="205"/>
      <c r="BB81" s="205"/>
      <c r="BC81" s="205"/>
      <c r="BD81" s="205"/>
      <c r="BE81" s="205" t="s">
        <v>279</v>
      </c>
      <c r="BF81" s="205"/>
      <c r="BG81" s="205"/>
      <c r="BH81" s="205"/>
      <c r="BI81" s="205"/>
      <c r="BJ81" s="207"/>
    </row>
    <row r="82" spans="1:62" s="24" customFormat="1" ht="12.75">
      <c r="A82" s="251"/>
      <c r="B82" s="110">
        <v>23</v>
      </c>
      <c r="C82" s="500" t="s">
        <v>292</v>
      </c>
      <c r="D82" s="492"/>
      <c r="E82" s="492"/>
      <c r="F82" s="499" t="s">
        <v>314</v>
      </c>
      <c r="G82" s="492"/>
      <c r="H82" s="492"/>
      <c r="I82" s="492"/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3"/>
      <c r="AD82" s="529">
        <v>4</v>
      </c>
      <c r="AE82" s="530"/>
      <c r="AF82" s="501">
        <v>8</v>
      </c>
      <c r="AG82" s="498"/>
      <c r="AH82" s="497">
        <v>8</v>
      </c>
      <c r="AI82" s="498"/>
      <c r="AJ82" s="86"/>
      <c r="AK82" s="422">
        <f t="shared" si="6"/>
        <v>144</v>
      </c>
      <c r="AL82" s="531"/>
      <c r="AM82" s="415">
        <f t="shared" si="7"/>
        <v>68</v>
      </c>
      <c r="AN82" s="415"/>
      <c r="AO82" s="415">
        <v>34</v>
      </c>
      <c r="AP82" s="415"/>
      <c r="AQ82" s="415">
        <v>0</v>
      </c>
      <c r="AR82" s="415"/>
      <c r="AS82" s="415">
        <v>0</v>
      </c>
      <c r="AT82" s="415"/>
      <c r="AU82" s="415">
        <v>34</v>
      </c>
      <c r="AV82" s="415"/>
      <c r="AW82" s="519">
        <v>76</v>
      </c>
      <c r="AX82" s="520"/>
      <c r="AY82" s="206"/>
      <c r="AZ82" s="205"/>
      <c r="BA82" s="205"/>
      <c r="BB82" s="205"/>
      <c r="BC82" s="205"/>
      <c r="BD82" s="205"/>
      <c r="BE82" s="205"/>
      <c r="BF82" s="205" t="s">
        <v>279</v>
      </c>
      <c r="BG82" s="205"/>
      <c r="BH82" s="205"/>
      <c r="BI82" s="205"/>
      <c r="BJ82" s="207"/>
    </row>
    <row r="83" spans="2:62" s="27" customFormat="1" ht="12" customHeight="1">
      <c r="B83" s="102"/>
      <c r="C83" s="494" t="s">
        <v>292</v>
      </c>
      <c r="D83" s="492"/>
      <c r="E83" s="492"/>
      <c r="F83" s="491" t="s">
        <v>315</v>
      </c>
      <c r="G83" s="492"/>
      <c r="H83" s="492"/>
      <c r="I83" s="492"/>
      <c r="J83" s="492"/>
      <c r="K83" s="492"/>
      <c r="L83" s="492"/>
      <c r="M83" s="492"/>
      <c r="N83" s="492"/>
      <c r="O83" s="492"/>
      <c r="P83" s="492"/>
      <c r="Q83" s="492"/>
      <c r="R83" s="492"/>
      <c r="S83" s="492"/>
      <c r="T83" s="492"/>
      <c r="U83" s="492"/>
      <c r="V83" s="492"/>
      <c r="W83" s="492"/>
      <c r="X83" s="492"/>
      <c r="Y83" s="492"/>
      <c r="Z83" s="492"/>
      <c r="AA83" s="492"/>
      <c r="AB83" s="492"/>
      <c r="AC83" s="493"/>
      <c r="AD83" s="532"/>
      <c r="AE83" s="533"/>
      <c r="AF83" s="495"/>
      <c r="AG83" s="427"/>
      <c r="AH83" s="496"/>
      <c r="AI83" s="427"/>
      <c r="AJ83" s="103"/>
      <c r="AK83" s="426">
        <f t="shared" si="6"/>
        <v>0</v>
      </c>
      <c r="AL83" s="427"/>
      <c r="AM83" s="424">
        <f t="shared" si="7"/>
        <v>0</v>
      </c>
      <c r="AN83" s="424"/>
      <c r="AO83" s="424"/>
      <c r="AP83" s="424"/>
      <c r="AQ83" s="424"/>
      <c r="AR83" s="424"/>
      <c r="AS83" s="424"/>
      <c r="AT83" s="424"/>
      <c r="AU83" s="424"/>
      <c r="AV83" s="424"/>
      <c r="AW83" s="495"/>
      <c r="AX83" s="518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1:62" s="24" customFormat="1" ht="12.75">
      <c r="A84" s="251"/>
      <c r="B84" s="110">
        <v>24</v>
      </c>
      <c r="C84" s="500" t="s">
        <v>292</v>
      </c>
      <c r="D84" s="492"/>
      <c r="E84" s="492"/>
      <c r="F84" s="499" t="s">
        <v>316</v>
      </c>
      <c r="G84" s="492"/>
      <c r="H84" s="492"/>
      <c r="I84" s="492"/>
      <c r="J84" s="492"/>
      <c r="K84" s="492"/>
      <c r="L84" s="492"/>
      <c r="M84" s="492"/>
      <c r="N84" s="492"/>
      <c r="O84" s="492"/>
      <c r="P84" s="492"/>
      <c r="Q84" s="492"/>
      <c r="R84" s="492"/>
      <c r="S84" s="492"/>
      <c r="T84" s="492"/>
      <c r="U84" s="492"/>
      <c r="V84" s="492"/>
      <c r="W84" s="492"/>
      <c r="X84" s="492"/>
      <c r="Y84" s="492"/>
      <c r="Z84" s="492"/>
      <c r="AA84" s="492"/>
      <c r="AB84" s="492"/>
      <c r="AC84" s="493"/>
      <c r="AD84" s="529">
        <v>15</v>
      </c>
      <c r="AE84" s="530"/>
      <c r="AF84" s="501" t="s">
        <v>317</v>
      </c>
      <c r="AG84" s="498"/>
      <c r="AH84" s="497" t="s">
        <v>317</v>
      </c>
      <c r="AI84" s="498"/>
      <c r="AJ84" s="86"/>
      <c r="AK84" s="422">
        <f t="shared" si="6"/>
        <v>540</v>
      </c>
      <c r="AL84" s="531"/>
      <c r="AM84" s="415">
        <f t="shared" si="7"/>
        <v>282</v>
      </c>
      <c r="AN84" s="415"/>
      <c r="AO84" s="415">
        <v>141</v>
      </c>
      <c r="AP84" s="415"/>
      <c r="AQ84" s="415">
        <v>0</v>
      </c>
      <c r="AR84" s="415"/>
      <c r="AS84" s="415">
        <v>0</v>
      </c>
      <c r="AT84" s="415"/>
      <c r="AU84" s="415">
        <v>141</v>
      </c>
      <c r="AV84" s="415"/>
      <c r="AW84" s="519">
        <v>258</v>
      </c>
      <c r="AX84" s="520"/>
      <c r="AY84" s="206"/>
      <c r="AZ84" s="205"/>
      <c r="BA84" s="205" t="s">
        <v>297</v>
      </c>
      <c r="BB84" s="205" t="s">
        <v>297</v>
      </c>
      <c r="BC84" s="205" t="s">
        <v>279</v>
      </c>
      <c r="BD84" s="205"/>
      <c r="BE84" s="205"/>
      <c r="BF84" s="205"/>
      <c r="BG84" s="205"/>
      <c r="BH84" s="205"/>
      <c r="BI84" s="205"/>
      <c r="BJ84" s="207"/>
    </row>
    <row r="85" spans="2:62" s="27" customFormat="1" ht="27" customHeight="1">
      <c r="B85" s="102"/>
      <c r="C85" s="494" t="s">
        <v>292</v>
      </c>
      <c r="D85" s="492"/>
      <c r="E85" s="492"/>
      <c r="F85" s="540" t="s">
        <v>318</v>
      </c>
      <c r="G85" s="538"/>
      <c r="H85" s="538"/>
      <c r="I85" s="538"/>
      <c r="J85" s="538"/>
      <c r="K85" s="538"/>
      <c r="L85" s="538"/>
      <c r="M85" s="538"/>
      <c r="N85" s="538"/>
      <c r="O85" s="538"/>
      <c r="P85" s="538"/>
      <c r="Q85" s="538"/>
      <c r="R85" s="538"/>
      <c r="S85" s="538"/>
      <c r="T85" s="538"/>
      <c r="U85" s="538"/>
      <c r="V85" s="538"/>
      <c r="W85" s="538"/>
      <c r="X85" s="538"/>
      <c r="Y85" s="538"/>
      <c r="Z85" s="538"/>
      <c r="AA85" s="538"/>
      <c r="AB85" s="538"/>
      <c r="AC85" s="539"/>
      <c r="AD85" s="532"/>
      <c r="AE85" s="533"/>
      <c r="AF85" s="495"/>
      <c r="AG85" s="427"/>
      <c r="AH85" s="496"/>
      <c r="AI85" s="427"/>
      <c r="AJ85" s="103"/>
      <c r="AK85" s="426">
        <f t="shared" si="6"/>
        <v>0</v>
      </c>
      <c r="AL85" s="427"/>
      <c r="AM85" s="424">
        <f t="shared" si="7"/>
        <v>0</v>
      </c>
      <c r="AN85" s="424"/>
      <c r="AO85" s="424"/>
      <c r="AP85" s="424"/>
      <c r="AQ85" s="424"/>
      <c r="AR85" s="424"/>
      <c r="AS85" s="424"/>
      <c r="AT85" s="424"/>
      <c r="AU85" s="424"/>
      <c r="AV85" s="424"/>
      <c r="AW85" s="495"/>
      <c r="AX85" s="518"/>
      <c r="AY85" s="104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6"/>
    </row>
    <row r="86" spans="1:62" s="24" customFormat="1" ht="12.75">
      <c r="A86" s="251"/>
      <c r="B86" s="110">
        <v>25</v>
      </c>
      <c r="C86" s="500" t="s">
        <v>292</v>
      </c>
      <c r="D86" s="492"/>
      <c r="E86" s="492"/>
      <c r="F86" s="499" t="s">
        <v>319</v>
      </c>
      <c r="G86" s="492"/>
      <c r="H86" s="492"/>
      <c r="I86" s="492"/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3"/>
      <c r="AD86" s="529">
        <v>6</v>
      </c>
      <c r="AE86" s="530"/>
      <c r="AF86" s="501">
        <v>4</v>
      </c>
      <c r="AG86" s="498"/>
      <c r="AH86" s="497">
        <v>4</v>
      </c>
      <c r="AI86" s="498"/>
      <c r="AJ86" s="86"/>
      <c r="AK86" s="422">
        <f t="shared" si="6"/>
        <v>216</v>
      </c>
      <c r="AL86" s="531"/>
      <c r="AM86" s="415">
        <f t="shared" si="7"/>
        <v>102</v>
      </c>
      <c r="AN86" s="415"/>
      <c r="AO86" s="415">
        <v>68</v>
      </c>
      <c r="AP86" s="415"/>
      <c r="AQ86" s="415">
        <v>0</v>
      </c>
      <c r="AR86" s="415"/>
      <c r="AS86" s="415">
        <v>0</v>
      </c>
      <c r="AT86" s="415"/>
      <c r="AU86" s="415">
        <v>34</v>
      </c>
      <c r="AV86" s="415"/>
      <c r="AW86" s="519">
        <v>114</v>
      </c>
      <c r="AX86" s="520"/>
      <c r="AY86" s="206"/>
      <c r="AZ86" s="205"/>
      <c r="BA86" s="205"/>
      <c r="BB86" s="205" t="s">
        <v>297</v>
      </c>
      <c r="BC86" s="205"/>
      <c r="BD86" s="205"/>
      <c r="BE86" s="205"/>
      <c r="BF86" s="205"/>
      <c r="BG86" s="205"/>
      <c r="BH86" s="205"/>
      <c r="BI86" s="205"/>
      <c r="BJ86" s="207"/>
    </row>
    <row r="87" spans="1:62" s="24" customFormat="1" ht="28.5" customHeight="1">
      <c r="A87" s="251"/>
      <c r="B87" s="110">
        <v>26</v>
      </c>
      <c r="C87" s="500" t="s">
        <v>292</v>
      </c>
      <c r="D87" s="492"/>
      <c r="E87" s="492"/>
      <c r="F87" s="537" t="s">
        <v>320</v>
      </c>
      <c r="G87" s="538"/>
      <c r="H87" s="538"/>
      <c r="I87" s="538"/>
      <c r="J87" s="538"/>
      <c r="K87" s="538"/>
      <c r="L87" s="538"/>
      <c r="M87" s="538"/>
      <c r="N87" s="538"/>
      <c r="O87" s="538"/>
      <c r="P87" s="538"/>
      <c r="Q87" s="538"/>
      <c r="R87" s="538"/>
      <c r="S87" s="538"/>
      <c r="T87" s="538"/>
      <c r="U87" s="538"/>
      <c r="V87" s="538"/>
      <c r="W87" s="538"/>
      <c r="X87" s="538"/>
      <c r="Y87" s="538"/>
      <c r="Z87" s="538"/>
      <c r="AA87" s="538"/>
      <c r="AB87" s="538"/>
      <c r="AC87" s="539"/>
      <c r="AD87" s="529">
        <v>11</v>
      </c>
      <c r="AE87" s="530"/>
      <c r="AF87" s="501" t="s">
        <v>300</v>
      </c>
      <c r="AG87" s="498"/>
      <c r="AH87" s="497" t="s">
        <v>300</v>
      </c>
      <c r="AI87" s="498"/>
      <c r="AJ87" s="86"/>
      <c r="AK87" s="422">
        <f t="shared" si="6"/>
        <v>396</v>
      </c>
      <c r="AL87" s="531"/>
      <c r="AM87" s="415">
        <f t="shared" si="7"/>
        <v>208</v>
      </c>
      <c r="AN87" s="415"/>
      <c r="AO87" s="415">
        <v>104</v>
      </c>
      <c r="AP87" s="415"/>
      <c r="AQ87" s="415">
        <v>0</v>
      </c>
      <c r="AR87" s="415"/>
      <c r="AS87" s="415">
        <v>0</v>
      </c>
      <c r="AT87" s="415"/>
      <c r="AU87" s="415">
        <v>104</v>
      </c>
      <c r="AV87" s="415"/>
      <c r="AW87" s="519">
        <v>188</v>
      </c>
      <c r="AX87" s="520"/>
      <c r="AY87" s="206"/>
      <c r="AZ87" s="205"/>
      <c r="BA87" s="205"/>
      <c r="BB87" s="205"/>
      <c r="BC87" s="205" t="s">
        <v>279</v>
      </c>
      <c r="BD87" s="205" t="s">
        <v>296</v>
      </c>
      <c r="BE87" s="205"/>
      <c r="BF87" s="205"/>
      <c r="BG87" s="205"/>
      <c r="BH87" s="205"/>
      <c r="BI87" s="205"/>
      <c r="BJ87" s="207"/>
    </row>
    <row r="88" spans="2:62" s="27" customFormat="1" ht="12" customHeight="1">
      <c r="B88" s="102"/>
      <c r="C88" s="494" t="s">
        <v>292</v>
      </c>
      <c r="D88" s="492"/>
      <c r="E88" s="492"/>
      <c r="F88" s="491" t="s">
        <v>321</v>
      </c>
      <c r="G88" s="492"/>
      <c r="H88" s="492"/>
      <c r="I88" s="492"/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3"/>
      <c r="AD88" s="532"/>
      <c r="AE88" s="533"/>
      <c r="AF88" s="495"/>
      <c r="AG88" s="427"/>
      <c r="AH88" s="496"/>
      <c r="AI88" s="427"/>
      <c r="AJ88" s="103"/>
      <c r="AK88" s="426">
        <f t="shared" si="6"/>
        <v>0</v>
      </c>
      <c r="AL88" s="427"/>
      <c r="AM88" s="424">
        <f t="shared" si="7"/>
        <v>0</v>
      </c>
      <c r="AN88" s="424"/>
      <c r="AO88" s="424"/>
      <c r="AP88" s="424"/>
      <c r="AQ88" s="424"/>
      <c r="AR88" s="424"/>
      <c r="AS88" s="424"/>
      <c r="AT88" s="424"/>
      <c r="AU88" s="424"/>
      <c r="AV88" s="424"/>
      <c r="AW88" s="495"/>
      <c r="AX88" s="518"/>
      <c r="AY88" s="104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6"/>
    </row>
    <row r="89" spans="1:62" s="24" customFormat="1" ht="12.75">
      <c r="A89" s="251"/>
      <c r="B89" s="110">
        <v>27</v>
      </c>
      <c r="C89" s="500" t="s">
        <v>292</v>
      </c>
      <c r="D89" s="492"/>
      <c r="E89" s="492"/>
      <c r="F89" s="499" t="s">
        <v>391</v>
      </c>
      <c r="G89" s="492"/>
      <c r="H89" s="492"/>
      <c r="I89" s="492"/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3"/>
      <c r="AD89" s="529">
        <v>7</v>
      </c>
      <c r="AE89" s="530"/>
      <c r="AF89" s="501"/>
      <c r="AG89" s="498"/>
      <c r="AH89" s="497" t="s">
        <v>300</v>
      </c>
      <c r="AI89" s="498"/>
      <c r="AJ89" s="86"/>
      <c r="AK89" s="422">
        <f t="shared" si="6"/>
        <v>252</v>
      </c>
      <c r="AL89" s="531"/>
      <c r="AM89" s="415">
        <f t="shared" si="7"/>
        <v>140</v>
      </c>
      <c r="AN89" s="415"/>
      <c r="AO89" s="415">
        <v>0</v>
      </c>
      <c r="AP89" s="415"/>
      <c r="AQ89" s="415">
        <v>140</v>
      </c>
      <c r="AR89" s="415"/>
      <c r="AS89" s="415">
        <v>0</v>
      </c>
      <c r="AT89" s="415"/>
      <c r="AU89" s="415">
        <v>0</v>
      </c>
      <c r="AV89" s="415"/>
      <c r="AW89" s="519">
        <v>112</v>
      </c>
      <c r="AX89" s="520"/>
      <c r="AY89" s="206"/>
      <c r="AZ89" s="205"/>
      <c r="BA89" s="205"/>
      <c r="BB89" s="205"/>
      <c r="BC89" s="205" t="s">
        <v>279</v>
      </c>
      <c r="BD89" s="205" t="s">
        <v>279</v>
      </c>
      <c r="BE89" s="205"/>
      <c r="BF89" s="205"/>
      <c r="BG89" s="205"/>
      <c r="BH89" s="205"/>
      <c r="BI89" s="205"/>
      <c r="BJ89" s="207"/>
    </row>
    <row r="90" spans="1:62" s="24" customFormat="1" ht="12.75">
      <c r="A90" s="251"/>
      <c r="B90" s="110">
        <v>28</v>
      </c>
      <c r="C90" s="500" t="s">
        <v>292</v>
      </c>
      <c r="D90" s="492"/>
      <c r="E90" s="492"/>
      <c r="F90" s="499" t="s">
        <v>392</v>
      </c>
      <c r="G90" s="492"/>
      <c r="H90" s="492"/>
      <c r="I90" s="492"/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3"/>
      <c r="AD90" s="529">
        <v>4</v>
      </c>
      <c r="AE90" s="530"/>
      <c r="AF90" s="501"/>
      <c r="AG90" s="498"/>
      <c r="AH90" s="497" t="s">
        <v>322</v>
      </c>
      <c r="AI90" s="498"/>
      <c r="AJ90" s="86"/>
      <c r="AK90" s="422">
        <f t="shared" si="6"/>
        <v>144</v>
      </c>
      <c r="AL90" s="531"/>
      <c r="AM90" s="415">
        <f t="shared" si="7"/>
        <v>70</v>
      </c>
      <c r="AN90" s="415"/>
      <c r="AO90" s="415">
        <v>0</v>
      </c>
      <c r="AP90" s="415"/>
      <c r="AQ90" s="415">
        <v>70</v>
      </c>
      <c r="AR90" s="415"/>
      <c r="AS90" s="415">
        <v>0</v>
      </c>
      <c r="AT90" s="415"/>
      <c r="AU90" s="415">
        <v>0</v>
      </c>
      <c r="AV90" s="415"/>
      <c r="AW90" s="519">
        <v>74</v>
      </c>
      <c r="AX90" s="520"/>
      <c r="AY90" s="206"/>
      <c r="AZ90" s="205"/>
      <c r="BA90" s="205"/>
      <c r="BB90" s="205"/>
      <c r="BC90" s="205"/>
      <c r="BD90" s="205"/>
      <c r="BE90" s="205" t="s">
        <v>281</v>
      </c>
      <c r="BF90" s="205" t="s">
        <v>281</v>
      </c>
      <c r="BG90" s="205"/>
      <c r="BH90" s="205"/>
      <c r="BI90" s="205"/>
      <c r="BJ90" s="207"/>
    </row>
    <row r="91" spans="2:62" s="27" customFormat="1" ht="12" customHeight="1">
      <c r="B91" s="102"/>
      <c r="C91" s="494" t="s">
        <v>292</v>
      </c>
      <c r="D91" s="492"/>
      <c r="E91" s="492"/>
      <c r="F91" s="491" t="s">
        <v>323</v>
      </c>
      <c r="G91" s="492"/>
      <c r="H91" s="492"/>
      <c r="I91" s="492"/>
      <c r="J91" s="492"/>
      <c r="K91" s="492"/>
      <c r="L91" s="492"/>
      <c r="M91" s="492"/>
      <c r="N91" s="492"/>
      <c r="O91" s="492"/>
      <c r="P91" s="492"/>
      <c r="Q91" s="492"/>
      <c r="R91" s="492"/>
      <c r="S91" s="492"/>
      <c r="T91" s="492"/>
      <c r="U91" s="492"/>
      <c r="V91" s="492"/>
      <c r="W91" s="492"/>
      <c r="X91" s="492"/>
      <c r="Y91" s="492"/>
      <c r="Z91" s="492"/>
      <c r="AA91" s="492"/>
      <c r="AB91" s="492"/>
      <c r="AC91" s="493"/>
      <c r="AD91" s="532"/>
      <c r="AE91" s="533"/>
      <c r="AF91" s="495"/>
      <c r="AG91" s="427"/>
      <c r="AH91" s="496"/>
      <c r="AI91" s="427"/>
      <c r="AJ91" s="103"/>
      <c r="AK91" s="426">
        <f t="shared" si="6"/>
        <v>0</v>
      </c>
      <c r="AL91" s="427"/>
      <c r="AM91" s="424">
        <f t="shared" si="7"/>
        <v>0</v>
      </c>
      <c r="AN91" s="424"/>
      <c r="AO91" s="424"/>
      <c r="AP91" s="424"/>
      <c r="AQ91" s="424"/>
      <c r="AR91" s="424"/>
      <c r="AS91" s="424"/>
      <c r="AT91" s="424"/>
      <c r="AU91" s="424"/>
      <c r="AV91" s="424"/>
      <c r="AW91" s="495"/>
      <c r="AX91" s="518"/>
      <c r="AY91" s="104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6"/>
    </row>
    <row r="92" spans="1:62" s="24" customFormat="1" ht="12.75">
      <c r="A92" s="251"/>
      <c r="B92" s="110">
        <v>29</v>
      </c>
      <c r="C92" s="500" t="s">
        <v>292</v>
      </c>
      <c r="D92" s="492"/>
      <c r="E92" s="492"/>
      <c r="F92" s="499" t="s">
        <v>324</v>
      </c>
      <c r="G92" s="492"/>
      <c r="H92" s="492"/>
      <c r="I92" s="492"/>
      <c r="J92" s="492"/>
      <c r="K92" s="492"/>
      <c r="L92" s="492"/>
      <c r="M92" s="492"/>
      <c r="N92" s="492"/>
      <c r="O92" s="492"/>
      <c r="P92" s="492"/>
      <c r="Q92" s="492"/>
      <c r="R92" s="492"/>
      <c r="S92" s="492"/>
      <c r="T92" s="492"/>
      <c r="U92" s="492"/>
      <c r="V92" s="492"/>
      <c r="W92" s="492"/>
      <c r="X92" s="492"/>
      <c r="Y92" s="492"/>
      <c r="Z92" s="492"/>
      <c r="AA92" s="492"/>
      <c r="AB92" s="492"/>
      <c r="AC92" s="493"/>
      <c r="AD92" s="529">
        <v>8</v>
      </c>
      <c r="AE92" s="530"/>
      <c r="AF92" s="501" t="s">
        <v>322</v>
      </c>
      <c r="AG92" s="498"/>
      <c r="AH92" s="497"/>
      <c r="AI92" s="498"/>
      <c r="AJ92" s="86"/>
      <c r="AK92" s="422">
        <f t="shared" si="6"/>
        <v>288</v>
      </c>
      <c r="AL92" s="531"/>
      <c r="AM92" s="415">
        <f t="shared" si="7"/>
        <v>140</v>
      </c>
      <c r="AN92" s="415"/>
      <c r="AO92" s="415">
        <v>70</v>
      </c>
      <c r="AP92" s="415"/>
      <c r="AQ92" s="415">
        <v>0</v>
      </c>
      <c r="AR92" s="415"/>
      <c r="AS92" s="415">
        <v>0</v>
      </c>
      <c r="AT92" s="415"/>
      <c r="AU92" s="415">
        <v>70</v>
      </c>
      <c r="AV92" s="415"/>
      <c r="AW92" s="519">
        <v>148</v>
      </c>
      <c r="AX92" s="520"/>
      <c r="AY92" s="206"/>
      <c r="AZ92" s="205"/>
      <c r="BA92" s="205"/>
      <c r="BB92" s="205"/>
      <c r="BC92" s="205"/>
      <c r="BD92" s="205"/>
      <c r="BE92" s="205" t="s">
        <v>279</v>
      </c>
      <c r="BF92" s="205" t="s">
        <v>279</v>
      </c>
      <c r="BG92" s="205"/>
      <c r="BH92" s="205"/>
      <c r="BI92" s="205"/>
      <c r="BJ92" s="207"/>
    </row>
    <row r="93" spans="2:62" s="27" customFormat="1" ht="12" customHeight="1">
      <c r="B93" s="102"/>
      <c r="C93" s="494" t="s">
        <v>292</v>
      </c>
      <c r="D93" s="492"/>
      <c r="E93" s="492"/>
      <c r="F93" s="491" t="s">
        <v>325</v>
      </c>
      <c r="G93" s="492"/>
      <c r="H93" s="492"/>
      <c r="I93" s="492"/>
      <c r="J93" s="492"/>
      <c r="K93" s="492"/>
      <c r="L93" s="492"/>
      <c r="M93" s="492"/>
      <c r="N93" s="492"/>
      <c r="O93" s="492"/>
      <c r="P93" s="492"/>
      <c r="Q93" s="492"/>
      <c r="R93" s="492"/>
      <c r="S93" s="492"/>
      <c r="T93" s="492"/>
      <c r="U93" s="492"/>
      <c r="V93" s="492"/>
      <c r="W93" s="492"/>
      <c r="X93" s="492"/>
      <c r="Y93" s="492"/>
      <c r="Z93" s="492"/>
      <c r="AA93" s="492"/>
      <c r="AB93" s="492"/>
      <c r="AC93" s="493"/>
      <c r="AD93" s="532"/>
      <c r="AE93" s="533"/>
      <c r="AF93" s="495"/>
      <c r="AG93" s="427"/>
      <c r="AH93" s="496"/>
      <c r="AI93" s="427"/>
      <c r="AJ93" s="103"/>
      <c r="AK93" s="426">
        <f t="shared" si="6"/>
        <v>0</v>
      </c>
      <c r="AL93" s="427"/>
      <c r="AM93" s="424">
        <f t="shared" si="7"/>
        <v>0</v>
      </c>
      <c r="AN93" s="424"/>
      <c r="AO93" s="424"/>
      <c r="AP93" s="424"/>
      <c r="AQ93" s="424"/>
      <c r="AR93" s="424"/>
      <c r="AS93" s="424"/>
      <c r="AT93" s="424"/>
      <c r="AU93" s="424"/>
      <c r="AV93" s="424"/>
      <c r="AW93" s="495"/>
      <c r="AX93" s="518"/>
      <c r="AY93" s="104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6"/>
    </row>
    <row r="94" spans="1:62" s="24" customFormat="1" ht="12.75">
      <c r="A94" s="251"/>
      <c r="B94" s="110">
        <v>30</v>
      </c>
      <c r="C94" s="500" t="s">
        <v>292</v>
      </c>
      <c r="D94" s="492"/>
      <c r="E94" s="492"/>
      <c r="F94" s="499" t="s">
        <v>326</v>
      </c>
      <c r="G94" s="492"/>
      <c r="H94" s="492"/>
      <c r="I94" s="492"/>
      <c r="J94" s="492"/>
      <c r="K94" s="492"/>
      <c r="L94" s="492"/>
      <c r="M94" s="492"/>
      <c r="N94" s="492"/>
      <c r="O94" s="492"/>
      <c r="P94" s="492"/>
      <c r="Q94" s="492"/>
      <c r="R94" s="492"/>
      <c r="S94" s="492"/>
      <c r="T94" s="492"/>
      <c r="U94" s="492"/>
      <c r="V94" s="492"/>
      <c r="W94" s="492"/>
      <c r="X94" s="492"/>
      <c r="Y94" s="492"/>
      <c r="Z94" s="492"/>
      <c r="AA94" s="492"/>
      <c r="AB94" s="492"/>
      <c r="AC94" s="493"/>
      <c r="AD94" s="529">
        <v>8</v>
      </c>
      <c r="AE94" s="530"/>
      <c r="AF94" s="501">
        <v>8</v>
      </c>
      <c r="AG94" s="498"/>
      <c r="AH94" s="497">
        <v>7</v>
      </c>
      <c r="AI94" s="498"/>
      <c r="AJ94" s="86"/>
      <c r="AK94" s="422">
        <f t="shared" si="6"/>
        <v>288</v>
      </c>
      <c r="AL94" s="531"/>
      <c r="AM94" s="415">
        <f t="shared" si="7"/>
        <v>140</v>
      </c>
      <c r="AN94" s="415"/>
      <c r="AO94" s="415">
        <v>70</v>
      </c>
      <c r="AP94" s="415"/>
      <c r="AQ94" s="415">
        <v>0</v>
      </c>
      <c r="AR94" s="415"/>
      <c r="AS94" s="415">
        <v>0</v>
      </c>
      <c r="AT94" s="415"/>
      <c r="AU94" s="415">
        <v>70</v>
      </c>
      <c r="AV94" s="415"/>
      <c r="AW94" s="519">
        <v>148</v>
      </c>
      <c r="AX94" s="520"/>
      <c r="AY94" s="206"/>
      <c r="AZ94" s="205"/>
      <c r="BA94" s="205"/>
      <c r="BB94" s="205"/>
      <c r="BC94" s="205"/>
      <c r="BD94" s="205"/>
      <c r="BE94" s="205" t="s">
        <v>279</v>
      </c>
      <c r="BF94" s="205" t="s">
        <v>279</v>
      </c>
      <c r="BG94" s="205"/>
      <c r="BH94" s="205"/>
      <c r="BI94" s="205"/>
      <c r="BJ94" s="207"/>
    </row>
    <row r="95" spans="2:62" s="27" customFormat="1" ht="12" customHeight="1">
      <c r="B95" s="102"/>
      <c r="C95" s="494" t="s">
        <v>292</v>
      </c>
      <c r="D95" s="492"/>
      <c r="E95" s="492"/>
      <c r="F95" s="491" t="s">
        <v>327</v>
      </c>
      <c r="G95" s="492"/>
      <c r="H95" s="492"/>
      <c r="I95" s="492"/>
      <c r="J95" s="492"/>
      <c r="K95" s="492"/>
      <c r="L95" s="492"/>
      <c r="M95" s="492"/>
      <c r="N95" s="492"/>
      <c r="O95" s="492"/>
      <c r="P95" s="492"/>
      <c r="Q95" s="492"/>
      <c r="R95" s="492"/>
      <c r="S95" s="492"/>
      <c r="T95" s="492"/>
      <c r="U95" s="492"/>
      <c r="V95" s="492"/>
      <c r="W95" s="492"/>
      <c r="X95" s="492"/>
      <c r="Y95" s="492"/>
      <c r="Z95" s="492"/>
      <c r="AA95" s="492"/>
      <c r="AB95" s="492"/>
      <c r="AC95" s="493"/>
      <c r="AD95" s="532"/>
      <c r="AE95" s="533"/>
      <c r="AF95" s="495"/>
      <c r="AG95" s="427"/>
      <c r="AH95" s="496"/>
      <c r="AI95" s="427"/>
      <c r="AJ95" s="103"/>
      <c r="AK95" s="426">
        <f t="shared" si="6"/>
        <v>0</v>
      </c>
      <c r="AL95" s="427"/>
      <c r="AM95" s="424">
        <f t="shared" si="7"/>
        <v>0</v>
      </c>
      <c r="AN95" s="424"/>
      <c r="AO95" s="424"/>
      <c r="AP95" s="424"/>
      <c r="AQ95" s="424"/>
      <c r="AR95" s="424"/>
      <c r="AS95" s="424"/>
      <c r="AT95" s="424"/>
      <c r="AU95" s="424"/>
      <c r="AV95" s="424"/>
      <c r="AW95" s="495"/>
      <c r="AX95" s="518"/>
      <c r="AY95" s="104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6"/>
    </row>
    <row r="96" spans="1:62" s="24" customFormat="1" ht="12.75">
      <c r="A96" s="251"/>
      <c r="B96" s="110">
        <v>31</v>
      </c>
      <c r="C96" s="500" t="s">
        <v>292</v>
      </c>
      <c r="D96" s="492"/>
      <c r="E96" s="492"/>
      <c r="F96" s="499" t="s">
        <v>328</v>
      </c>
      <c r="G96" s="492"/>
      <c r="H96" s="492"/>
      <c r="I96" s="492"/>
      <c r="J96" s="492"/>
      <c r="K96" s="492"/>
      <c r="L96" s="492"/>
      <c r="M96" s="492"/>
      <c r="N96" s="492"/>
      <c r="O96" s="492"/>
      <c r="P96" s="492"/>
      <c r="Q96" s="492"/>
      <c r="R96" s="492"/>
      <c r="S96" s="492"/>
      <c r="T96" s="492"/>
      <c r="U96" s="492"/>
      <c r="V96" s="492"/>
      <c r="W96" s="492"/>
      <c r="X96" s="492"/>
      <c r="Y96" s="492"/>
      <c r="Z96" s="492"/>
      <c r="AA96" s="492"/>
      <c r="AB96" s="492"/>
      <c r="AC96" s="493"/>
      <c r="AD96" s="529">
        <v>8</v>
      </c>
      <c r="AE96" s="530"/>
      <c r="AF96" s="501">
        <v>8</v>
      </c>
      <c r="AG96" s="498"/>
      <c r="AH96" s="497" t="s">
        <v>322</v>
      </c>
      <c r="AI96" s="498"/>
      <c r="AJ96" s="86"/>
      <c r="AK96" s="422">
        <f t="shared" si="6"/>
        <v>288</v>
      </c>
      <c r="AL96" s="531"/>
      <c r="AM96" s="415">
        <f t="shared" si="7"/>
        <v>140</v>
      </c>
      <c r="AN96" s="415"/>
      <c r="AO96" s="415">
        <v>70</v>
      </c>
      <c r="AP96" s="415"/>
      <c r="AQ96" s="415">
        <v>0</v>
      </c>
      <c r="AR96" s="415"/>
      <c r="AS96" s="415">
        <v>0</v>
      </c>
      <c r="AT96" s="415"/>
      <c r="AU96" s="415">
        <v>70</v>
      </c>
      <c r="AV96" s="415"/>
      <c r="AW96" s="519">
        <v>148</v>
      </c>
      <c r="AX96" s="520"/>
      <c r="AY96" s="206"/>
      <c r="AZ96" s="205"/>
      <c r="BA96" s="205"/>
      <c r="BB96" s="205"/>
      <c r="BC96" s="205"/>
      <c r="BD96" s="205"/>
      <c r="BE96" s="205" t="s">
        <v>279</v>
      </c>
      <c r="BF96" s="205" t="s">
        <v>279</v>
      </c>
      <c r="BG96" s="205"/>
      <c r="BH96" s="205"/>
      <c r="BI96" s="205"/>
      <c r="BJ96" s="207"/>
    </row>
    <row r="97" spans="1:62" s="24" customFormat="1" ht="12.75">
      <c r="A97" s="251"/>
      <c r="B97" s="110">
        <v>32</v>
      </c>
      <c r="C97" s="500" t="s">
        <v>292</v>
      </c>
      <c r="D97" s="492"/>
      <c r="E97" s="492"/>
      <c r="F97" s="499" t="s">
        <v>329</v>
      </c>
      <c r="G97" s="492"/>
      <c r="H97" s="492"/>
      <c r="I97" s="492"/>
      <c r="J97" s="492"/>
      <c r="K97" s="492"/>
      <c r="L97" s="492"/>
      <c r="M97" s="492"/>
      <c r="N97" s="492"/>
      <c r="O97" s="492"/>
      <c r="P97" s="492"/>
      <c r="Q97" s="492"/>
      <c r="R97" s="492"/>
      <c r="S97" s="492"/>
      <c r="T97" s="492"/>
      <c r="U97" s="492"/>
      <c r="V97" s="492"/>
      <c r="W97" s="492"/>
      <c r="X97" s="492"/>
      <c r="Y97" s="492"/>
      <c r="Z97" s="492"/>
      <c r="AA97" s="492"/>
      <c r="AB97" s="492"/>
      <c r="AC97" s="493"/>
      <c r="AD97" s="529">
        <v>14</v>
      </c>
      <c r="AE97" s="530"/>
      <c r="AF97" s="501">
        <v>3</v>
      </c>
      <c r="AG97" s="498"/>
      <c r="AH97" s="497" t="s">
        <v>331</v>
      </c>
      <c r="AI97" s="498"/>
      <c r="AJ97" s="86"/>
      <c r="AK97" s="422">
        <f t="shared" si="6"/>
        <v>504</v>
      </c>
      <c r="AL97" s="531"/>
      <c r="AM97" s="415">
        <f t="shared" si="7"/>
        <v>263</v>
      </c>
      <c r="AN97" s="415"/>
      <c r="AO97" s="415">
        <v>88</v>
      </c>
      <c r="AP97" s="415"/>
      <c r="AQ97" s="415">
        <v>0</v>
      </c>
      <c r="AR97" s="415"/>
      <c r="AS97" s="415">
        <v>0</v>
      </c>
      <c r="AT97" s="415"/>
      <c r="AU97" s="415">
        <v>175</v>
      </c>
      <c r="AV97" s="415"/>
      <c r="AW97" s="519">
        <v>241</v>
      </c>
      <c r="AX97" s="520"/>
      <c r="AY97" s="206" t="s">
        <v>284</v>
      </c>
      <c r="AZ97" s="205" t="s">
        <v>330</v>
      </c>
      <c r="BA97" s="205" t="s">
        <v>330</v>
      </c>
      <c r="BB97" s="205" t="s">
        <v>281</v>
      </c>
      <c r="BC97" s="205"/>
      <c r="BD97" s="205"/>
      <c r="BE97" s="205"/>
      <c r="BF97" s="205"/>
      <c r="BG97" s="205"/>
      <c r="BH97" s="205"/>
      <c r="BI97" s="205"/>
      <c r="BJ97" s="207"/>
    </row>
    <row r="98" spans="2:62" s="27" customFormat="1" ht="12" customHeight="1">
      <c r="B98" s="102"/>
      <c r="C98" s="494" t="s">
        <v>332</v>
      </c>
      <c r="D98" s="492"/>
      <c r="E98" s="492"/>
      <c r="F98" s="491" t="s">
        <v>333</v>
      </c>
      <c r="G98" s="492"/>
      <c r="H98" s="492"/>
      <c r="I98" s="492"/>
      <c r="J98" s="492"/>
      <c r="K98" s="492"/>
      <c r="L98" s="492"/>
      <c r="M98" s="492"/>
      <c r="N98" s="492"/>
      <c r="O98" s="492"/>
      <c r="P98" s="492"/>
      <c r="Q98" s="492"/>
      <c r="R98" s="492"/>
      <c r="S98" s="492"/>
      <c r="T98" s="492"/>
      <c r="U98" s="492"/>
      <c r="V98" s="492"/>
      <c r="W98" s="492"/>
      <c r="X98" s="492"/>
      <c r="Y98" s="492"/>
      <c r="Z98" s="492"/>
      <c r="AA98" s="492"/>
      <c r="AB98" s="492"/>
      <c r="AC98" s="493"/>
      <c r="AD98" s="532">
        <v>68</v>
      </c>
      <c r="AE98" s="533"/>
      <c r="AF98" s="495"/>
      <c r="AG98" s="427"/>
      <c r="AH98" s="496"/>
      <c r="AI98" s="427"/>
      <c r="AJ98" s="103"/>
      <c r="AK98" s="426">
        <f t="shared" si="6"/>
        <v>2448</v>
      </c>
      <c r="AL98" s="427"/>
      <c r="AM98" s="424">
        <f t="shared" si="7"/>
        <v>1191</v>
      </c>
      <c r="AN98" s="424"/>
      <c r="AO98" s="424">
        <v>783</v>
      </c>
      <c r="AP98" s="424"/>
      <c r="AQ98" s="424">
        <v>319</v>
      </c>
      <c r="AR98" s="424"/>
      <c r="AS98" s="424">
        <v>0</v>
      </c>
      <c r="AT98" s="424"/>
      <c r="AU98" s="424">
        <v>89</v>
      </c>
      <c r="AV98" s="424"/>
      <c r="AW98" s="495">
        <v>1257</v>
      </c>
      <c r="AX98" s="518"/>
      <c r="AY98" s="104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6"/>
    </row>
    <row r="99" spans="2:62" s="27" customFormat="1" ht="12" customHeight="1">
      <c r="B99" s="102"/>
      <c r="C99" s="494" t="s">
        <v>334</v>
      </c>
      <c r="D99" s="492"/>
      <c r="E99" s="492"/>
      <c r="F99" s="491" t="s">
        <v>335</v>
      </c>
      <c r="G99" s="492"/>
      <c r="H99" s="492"/>
      <c r="I99" s="492"/>
      <c r="J99" s="492"/>
      <c r="K99" s="492"/>
      <c r="L99" s="492"/>
      <c r="M99" s="492"/>
      <c r="N99" s="492"/>
      <c r="O99" s="492"/>
      <c r="P99" s="492"/>
      <c r="Q99" s="492"/>
      <c r="R99" s="492"/>
      <c r="S99" s="492"/>
      <c r="T99" s="492"/>
      <c r="U99" s="492"/>
      <c r="V99" s="492"/>
      <c r="W99" s="492"/>
      <c r="X99" s="492"/>
      <c r="Y99" s="492"/>
      <c r="Z99" s="492"/>
      <c r="AA99" s="492"/>
      <c r="AB99" s="492"/>
      <c r="AC99" s="493"/>
      <c r="AD99" s="532">
        <v>9</v>
      </c>
      <c r="AE99" s="533"/>
      <c r="AF99" s="495"/>
      <c r="AG99" s="427"/>
      <c r="AH99" s="496"/>
      <c r="AI99" s="427"/>
      <c r="AJ99" s="103"/>
      <c r="AK99" s="426">
        <f t="shared" si="6"/>
        <v>324</v>
      </c>
      <c r="AL99" s="427"/>
      <c r="AM99" s="424">
        <f t="shared" si="7"/>
        <v>162</v>
      </c>
      <c r="AN99" s="424"/>
      <c r="AO99" s="424">
        <v>126</v>
      </c>
      <c r="AP99" s="424"/>
      <c r="AQ99" s="424">
        <v>0</v>
      </c>
      <c r="AR99" s="424"/>
      <c r="AS99" s="424">
        <v>0</v>
      </c>
      <c r="AT99" s="424"/>
      <c r="AU99" s="424">
        <v>36</v>
      </c>
      <c r="AV99" s="424"/>
      <c r="AW99" s="495">
        <v>162</v>
      </c>
      <c r="AX99" s="518"/>
      <c r="AY99" s="104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6"/>
    </row>
    <row r="100" spans="2:62" s="27" customFormat="1" ht="12" customHeight="1">
      <c r="B100" s="102"/>
      <c r="C100" s="494" t="s">
        <v>334</v>
      </c>
      <c r="D100" s="492"/>
      <c r="E100" s="492"/>
      <c r="F100" s="491" t="s">
        <v>336</v>
      </c>
      <c r="G100" s="492"/>
      <c r="H100" s="492"/>
      <c r="I100" s="492"/>
      <c r="J100" s="492"/>
      <c r="K100" s="492"/>
      <c r="L100" s="492"/>
      <c r="M100" s="492"/>
      <c r="N100" s="492"/>
      <c r="O100" s="492"/>
      <c r="P100" s="492"/>
      <c r="Q100" s="492"/>
      <c r="R100" s="492"/>
      <c r="S100" s="492"/>
      <c r="T100" s="492"/>
      <c r="U100" s="492"/>
      <c r="V100" s="492"/>
      <c r="W100" s="492"/>
      <c r="X100" s="492"/>
      <c r="Y100" s="492"/>
      <c r="Z100" s="492"/>
      <c r="AA100" s="492"/>
      <c r="AB100" s="492"/>
      <c r="AC100" s="493"/>
      <c r="AD100" s="532"/>
      <c r="AE100" s="533"/>
      <c r="AF100" s="495"/>
      <c r="AG100" s="427"/>
      <c r="AH100" s="496"/>
      <c r="AI100" s="427"/>
      <c r="AJ100" s="103"/>
      <c r="AK100" s="426">
        <f t="shared" si="6"/>
        <v>0</v>
      </c>
      <c r="AL100" s="427"/>
      <c r="AM100" s="424">
        <f t="shared" si="7"/>
        <v>0</v>
      </c>
      <c r="AN100" s="424"/>
      <c r="AO100" s="424"/>
      <c r="AP100" s="424"/>
      <c r="AQ100" s="424"/>
      <c r="AR100" s="424"/>
      <c r="AS100" s="424"/>
      <c r="AT100" s="424"/>
      <c r="AU100" s="424"/>
      <c r="AV100" s="424"/>
      <c r="AW100" s="495"/>
      <c r="AX100" s="518"/>
      <c r="AY100" s="104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6"/>
    </row>
    <row r="101" spans="1:62" s="24" customFormat="1" ht="12.75">
      <c r="A101" s="251"/>
      <c r="B101" s="110">
        <v>33</v>
      </c>
      <c r="C101" s="500" t="s">
        <v>334</v>
      </c>
      <c r="D101" s="492"/>
      <c r="E101" s="492"/>
      <c r="F101" s="499" t="s">
        <v>337</v>
      </c>
      <c r="G101" s="492"/>
      <c r="H101" s="492"/>
      <c r="I101" s="492"/>
      <c r="J101" s="492"/>
      <c r="K101" s="492"/>
      <c r="L101" s="492"/>
      <c r="M101" s="492"/>
      <c r="N101" s="492"/>
      <c r="O101" s="492"/>
      <c r="P101" s="492"/>
      <c r="Q101" s="492"/>
      <c r="R101" s="492"/>
      <c r="S101" s="492"/>
      <c r="T101" s="492"/>
      <c r="U101" s="492"/>
      <c r="V101" s="492"/>
      <c r="W101" s="492"/>
      <c r="X101" s="492"/>
      <c r="Y101" s="492"/>
      <c r="Z101" s="492"/>
      <c r="AA101" s="492"/>
      <c r="AB101" s="492"/>
      <c r="AC101" s="493"/>
      <c r="AD101" s="529">
        <v>3</v>
      </c>
      <c r="AE101" s="530"/>
      <c r="AF101" s="501">
        <v>9</v>
      </c>
      <c r="AG101" s="498"/>
      <c r="AH101" s="497"/>
      <c r="AI101" s="498"/>
      <c r="AJ101" s="86"/>
      <c r="AK101" s="422">
        <f t="shared" si="6"/>
        <v>108</v>
      </c>
      <c r="AL101" s="531"/>
      <c r="AM101" s="415">
        <f t="shared" si="7"/>
        <v>72</v>
      </c>
      <c r="AN101" s="415"/>
      <c r="AO101" s="415">
        <v>36</v>
      </c>
      <c r="AP101" s="415"/>
      <c r="AQ101" s="415">
        <v>0</v>
      </c>
      <c r="AR101" s="415"/>
      <c r="AS101" s="415">
        <v>0</v>
      </c>
      <c r="AT101" s="415"/>
      <c r="AU101" s="415">
        <v>36</v>
      </c>
      <c r="AV101" s="415"/>
      <c r="AW101" s="519">
        <v>36</v>
      </c>
      <c r="AX101" s="520"/>
      <c r="AY101" s="206"/>
      <c r="AZ101" s="205"/>
      <c r="BA101" s="205"/>
      <c r="BB101" s="205"/>
      <c r="BC101" s="205"/>
      <c r="BD101" s="205"/>
      <c r="BE101" s="205"/>
      <c r="BF101" s="205"/>
      <c r="BG101" s="205" t="s">
        <v>279</v>
      </c>
      <c r="BH101" s="205"/>
      <c r="BI101" s="205"/>
      <c r="BJ101" s="207"/>
    </row>
    <row r="102" spans="1:62" s="24" customFormat="1" ht="12.75">
      <c r="A102" s="251"/>
      <c r="B102" s="110">
        <v>34</v>
      </c>
      <c r="C102" s="500" t="s">
        <v>334</v>
      </c>
      <c r="D102" s="492"/>
      <c r="E102" s="492"/>
      <c r="F102" s="499" t="s">
        <v>338</v>
      </c>
      <c r="G102" s="492"/>
      <c r="H102" s="492"/>
      <c r="I102" s="492"/>
      <c r="J102" s="492"/>
      <c r="K102" s="492"/>
      <c r="L102" s="492"/>
      <c r="M102" s="492"/>
      <c r="N102" s="492"/>
      <c r="O102" s="492"/>
      <c r="P102" s="492"/>
      <c r="Q102" s="492"/>
      <c r="R102" s="492"/>
      <c r="S102" s="492"/>
      <c r="T102" s="492"/>
      <c r="U102" s="492"/>
      <c r="V102" s="492"/>
      <c r="W102" s="492"/>
      <c r="X102" s="492"/>
      <c r="Y102" s="492"/>
      <c r="Z102" s="492"/>
      <c r="AA102" s="492"/>
      <c r="AB102" s="492"/>
      <c r="AC102" s="493"/>
      <c r="AD102" s="529">
        <v>6</v>
      </c>
      <c r="AE102" s="530"/>
      <c r="AF102" s="501">
        <v>11</v>
      </c>
      <c r="AG102" s="498"/>
      <c r="AH102" s="497" t="s">
        <v>282</v>
      </c>
      <c r="AI102" s="498"/>
      <c r="AJ102" s="86"/>
      <c r="AK102" s="422">
        <f t="shared" si="6"/>
        <v>216</v>
      </c>
      <c r="AL102" s="531"/>
      <c r="AM102" s="415">
        <f t="shared" si="7"/>
        <v>90</v>
      </c>
      <c r="AN102" s="415"/>
      <c r="AO102" s="415">
        <v>90</v>
      </c>
      <c r="AP102" s="415"/>
      <c r="AQ102" s="415">
        <v>0</v>
      </c>
      <c r="AR102" s="415"/>
      <c r="AS102" s="415">
        <v>0</v>
      </c>
      <c r="AT102" s="415"/>
      <c r="AU102" s="415">
        <v>0</v>
      </c>
      <c r="AV102" s="415"/>
      <c r="AW102" s="519">
        <v>126</v>
      </c>
      <c r="AX102" s="520"/>
      <c r="AY102" s="206"/>
      <c r="AZ102" s="205"/>
      <c r="BA102" s="205"/>
      <c r="BB102" s="205"/>
      <c r="BC102" s="205"/>
      <c r="BD102" s="205"/>
      <c r="BE102" s="205"/>
      <c r="BF102" s="205"/>
      <c r="BG102" s="205"/>
      <c r="BH102" s="205" t="s">
        <v>281</v>
      </c>
      <c r="BI102" s="205" t="s">
        <v>279</v>
      </c>
      <c r="BJ102" s="207"/>
    </row>
    <row r="103" spans="2:62" s="27" customFormat="1" ht="12" customHeight="1">
      <c r="B103" s="102"/>
      <c r="C103" s="494" t="s">
        <v>339</v>
      </c>
      <c r="D103" s="492"/>
      <c r="E103" s="492"/>
      <c r="F103" s="491" t="s">
        <v>340</v>
      </c>
      <c r="G103" s="492"/>
      <c r="H103" s="492"/>
      <c r="I103" s="492"/>
      <c r="J103" s="492"/>
      <c r="K103" s="492"/>
      <c r="L103" s="492"/>
      <c r="M103" s="492"/>
      <c r="N103" s="492"/>
      <c r="O103" s="492"/>
      <c r="P103" s="492"/>
      <c r="Q103" s="492"/>
      <c r="R103" s="492"/>
      <c r="S103" s="492"/>
      <c r="T103" s="492"/>
      <c r="U103" s="492"/>
      <c r="V103" s="492"/>
      <c r="W103" s="492"/>
      <c r="X103" s="492"/>
      <c r="Y103" s="492"/>
      <c r="Z103" s="492"/>
      <c r="AA103" s="492"/>
      <c r="AB103" s="492"/>
      <c r="AC103" s="493"/>
      <c r="AD103" s="532">
        <v>59</v>
      </c>
      <c r="AE103" s="533"/>
      <c r="AF103" s="495"/>
      <c r="AG103" s="427"/>
      <c r="AH103" s="496"/>
      <c r="AI103" s="427"/>
      <c r="AJ103" s="103"/>
      <c r="AK103" s="426">
        <f t="shared" si="6"/>
        <v>2124</v>
      </c>
      <c r="AL103" s="427"/>
      <c r="AM103" s="424">
        <f t="shared" si="7"/>
        <v>1029</v>
      </c>
      <c r="AN103" s="424"/>
      <c r="AO103" s="424">
        <v>657</v>
      </c>
      <c r="AP103" s="424"/>
      <c r="AQ103" s="424">
        <v>319</v>
      </c>
      <c r="AR103" s="424"/>
      <c r="AS103" s="424">
        <v>0</v>
      </c>
      <c r="AT103" s="424"/>
      <c r="AU103" s="424">
        <v>53</v>
      </c>
      <c r="AV103" s="424"/>
      <c r="AW103" s="495">
        <v>1095</v>
      </c>
      <c r="AX103" s="518"/>
      <c r="AY103" s="104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6"/>
    </row>
    <row r="104" spans="1:62" s="24" customFormat="1" ht="12.75">
      <c r="A104" s="251"/>
      <c r="B104" s="110">
        <v>35</v>
      </c>
      <c r="C104" s="500" t="s">
        <v>339</v>
      </c>
      <c r="D104" s="492"/>
      <c r="E104" s="492"/>
      <c r="F104" s="499" t="s">
        <v>393</v>
      </c>
      <c r="G104" s="492"/>
      <c r="H104" s="492"/>
      <c r="I104" s="492"/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3"/>
      <c r="AD104" s="529">
        <v>10</v>
      </c>
      <c r="AE104" s="530"/>
      <c r="AF104" s="501"/>
      <c r="AG104" s="498"/>
      <c r="AH104" s="497" t="s">
        <v>341</v>
      </c>
      <c r="AI104" s="498"/>
      <c r="AJ104" s="86"/>
      <c r="AK104" s="422">
        <f t="shared" si="6"/>
        <v>360</v>
      </c>
      <c r="AL104" s="531"/>
      <c r="AM104" s="415">
        <f t="shared" si="7"/>
        <v>161</v>
      </c>
      <c r="AN104" s="415"/>
      <c r="AO104" s="415">
        <v>0</v>
      </c>
      <c r="AP104" s="415"/>
      <c r="AQ104" s="415">
        <v>161</v>
      </c>
      <c r="AR104" s="415"/>
      <c r="AS104" s="415">
        <v>0</v>
      </c>
      <c r="AT104" s="415"/>
      <c r="AU104" s="415">
        <v>0</v>
      </c>
      <c r="AV104" s="415"/>
      <c r="AW104" s="519">
        <v>199</v>
      </c>
      <c r="AX104" s="520"/>
      <c r="AY104" s="206"/>
      <c r="AZ104" s="205"/>
      <c r="BA104" s="205"/>
      <c r="BB104" s="205"/>
      <c r="BC104" s="205"/>
      <c r="BD104" s="205"/>
      <c r="BE104" s="205"/>
      <c r="BF104" s="205"/>
      <c r="BG104" s="205" t="s">
        <v>284</v>
      </c>
      <c r="BH104" s="205" t="s">
        <v>284</v>
      </c>
      <c r="BI104" s="205" t="s">
        <v>279</v>
      </c>
      <c r="BJ104" s="207"/>
    </row>
    <row r="105" spans="1:62" s="24" customFormat="1" ht="12.75">
      <c r="A105" s="251"/>
      <c r="B105" s="110">
        <v>36</v>
      </c>
      <c r="C105" s="500" t="s">
        <v>339</v>
      </c>
      <c r="D105" s="492"/>
      <c r="E105" s="492"/>
      <c r="F105" s="499" t="s">
        <v>394</v>
      </c>
      <c r="G105" s="492"/>
      <c r="H105" s="492"/>
      <c r="I105" s="492"/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3"/>
      <c r="AD105" s="529">
        <v>7</v>
      </c>
      <c r="AE105" s="530"/>
      <c r="AF105" s="501"/>
      <c r="AG105" s="498"/>
      <c r="AH105" s="497" t="s">
        <v>322</v>
      </c>
      <c r="AI105" s="498"/>
      <c r="AJ105" s="86"/>
      <c r="AK105" s="422">
        <f t="shared" si="6"/>
        <v>252</v>
      </c>
      <c r="AL105" s="531"/>
      <c r="AM105" s="415">
        <f t="shared" si="7"/>
        <v>140</v>
      </c>
      <c r="AN105" s="415"/>
      <c r="AO105" s="415">
        <v>0</v>
      </c>
      <c r="AP105" s="415"/>
      <c r="AQ105" s="415">
        <v>140</v>
      </c>
      <c r="AR105" s="415"/>
      <c r="AS105" s="415">
        <v>0</v>
      </c>
      <c r="AT105" s="415"/>
      <c r="AU105" s="415">
        <v>0</v>
      </c>
      <c r="AV105" s="415"/>
      <c r="AW105" s="519">
        <v>112</v>
      </c>
      <c r="AX105" s="520"/>
      <c r="AY105" s="206"/>
      <c r="AZ105" s="205"/>
      <c r="BA105" s="205"/>
      <c r="BB105" s="205"/>
      <c r="BC105" s="205"/>
      <c r="BD105" s="205"/>
      <c r="BE105" s="205" t="s">
        <v>279</v>
      </c>
      <c r="BF105" s="205" t="s">
        <v>279</v>
      </c>
      <c r="BG105" s="205"/>
      <c r="BH105" s="205"/>
      <c r="BI105" s="205"/>
      <c r="BJ105" s="207"/>
    </row>
    <row r="106" spans="1:62" s="24" customFormat="1" ht="12.75">
      <c r="A106" s="251"/>
      <c r="B106" s="110">
        <v>37</v>
      </c>
      <c r="C106" s="500" t="s">
        <v>339</v>
      </c>
      <c r="D106" s="492"/>
      <c r="E106" s="492"/>
      <c r="F106" s="499" t="s">
        <v>342</v>
      </c>
      <c r="G106" s="492"/>
      <c r="H106" s="492"/>
      <c r="I106" s="492"/>
      <c r="J106" s="492"/>
      <c r="K106" s="492"/>
      <c r="L106" s="492"/>
      <c r="M106" s="492"/>
      <c r="N106" s="492"/>
      <c r="O106" s="492"/>
      <c r="P106" s="492"/>
      <c r="Q106" s="492"/>
      <c r="R106" s="492"/>
      <c r="S106" s="492"/>
      <c r="T106" s="492"/>
      <c r="U106" s="492"/>
      <c r="V106" s="492"/>
      <c r="W106" s="492"/>
      <c r="X106" s="492"/>
      <c r="Y106" s="492"/>
      <c r="Z106" s="492"/>
      <c r="AA106" s="492"/>
      <c r="AB106" s="492"/>
      <c r="AC106" s="493"/>
      <c r="AD106" s="529">
        <v>3</v>
      </c>
      <c r="AE106" s="530"/>
      <c r="AF106" s="501"/>
      <c r="AG106" s="498"/>
      <c r="AH106" s="497" t="s">
        <v>344</v>
      </c>
      <c r="AI106" s="498"/>
      <c r="AJ106" s="86"/>
      <c r="AK106" s="422">
        <f t="shared" si="6"/>
        <v>108</v>
      </c>
      <c r="AL106" s="531"/>
      <c r="AM106" s="415">
        <f t="shared" si="7"/>
        <v>52</v>
      </c>
      <c r="AN106" s="415"/>
      <c r="AO106" s="415">
        <v>17</v>
      </c>
      <c r="AP106" s="415"/>
      <c r="AQ106" s="415">
        <v>18</v>
      </c>
      <c r="AR106" s="415"/>
      <c r="AS106" s="415">
        <v>0</v>
      </c>
      <c r="AT106" s="415"/>
      <c r="AU106" s="415">
        <v>17</v>
      </c>
      <c r="AV106" s="415"/>
      <c r="AW106" s="519">
        <v>56</v>
      </c>
      <c r="AX106" s="520"/>
      <c r="AY106" s="206"/>
      <c r="AZ106" s="205" t="s">
        <v>281</v>
      </c>
      <c r="BA106" s="205" t="s">
        <v>343</v>
      </c>
      <c r="BB106" s="205"/>
      <c r="BC106" s="205"/>
      <c r="BD106" s="205"/>
      <c r="BE106" s="205"/>
      <c r="BF106" s="205"/>
      <c r="BG106" s="205"/>
      <c r="BH106" s="205"/>
      <c r="BI106" s="205"/>
      <c r="BJ106" s="207"/>
    </row>
    <row r="107" spans="1:62" s="24" customFormat="1" ht="63.75" customHeight="1">
      <c r="A107" s="251"/>
      <c r="B107" s="110">
        <v>38</v>
      </c>
      <c r="C107" s="500" t="s">
        <v>339</v>
      </c>
      <c r="D107" s="492"/>
      <c r="E107" s="492"/>
      <c r="F107" s="499" t="s">
        <v>345</v>
      </c>
      <c r="G107" s="492"/>
      <c r="H107" s="492"/>
      <c r="I107" s="492"/>
      <c r="J107" s="492"/>
      <c r="K107" s="492"/>
      <c r="L107" s="492"/>
      <c r="M107" s="492"/>
      <c r="N107" s="492"/>
      <c r="O107" s="492"/>
      <c r="P107" s="492"/>
      <c r="Q107" s="492"/>
      <c r="R107" s="492"/>
      <c r="S107" s="492"/>
      <c r="T107" s="492"/>
      <c r="U107" s="492"/>
      <c r="V107" s="492"/>
      <c r="W107" s="492"/>
      <c r="X107" s="492"/>
      <c r="Y107" s="492"/>
      <c r="Z107" s="492"/>
      <c r="AA107" s="492"/>
      <c r="AB107" s="492"/>
      <c r="AC107" s="493"/>
      <c r="AD107" s="529">
        <v>26</v>
      </c>
      <c r="AE107" s="530"/>
      <c r="AF107" s="536" t="s">
        <v>412</v>
      </c>
      <c r="AG107" s="535"/>
      <c r="AH107" s="497"/>
      <c r="AI107" s="498"/>
      <c r="AJ107" s="86"/>
      <c r="AK107" s="422">
        <f t="shared" si="6"/>
        <v>936</v>
      </c>
      <c r="AL107" s="531"/>
      <c r="AM107" s="415">
        <f t="shared" si="7"/>
        <v>428</v>
      </c>
      <c r="AN107" s="415"/>
      <c r="AO107" s="415">
        <v>428</v>
      </c>
      <c r="AP107" s="415"/>
      <c r="AQ107" s="415">
        <v>0</v>
      </c>
      <c r="AR107" s="415"/>
      <c r="AS107" s="415">
        <v>0</v>
      </c>
      <c r="AT107" s="415"/>
      <c r="AU107" s="415">
        <v>0</v>
      </c>
      <c r="AV107" s="415"/>
      <c r="AW107" s="519">
        <v>508</v>
      </c>
      <c r="AX107" s="520"/>
      <c r="AY107" s="206"/>
      <c r="AZ107" s="205"/>
      <c r="BA107" s="205"/>
      <c r="BB107" s="205"/>
      <c r="BC107" s="205" t="s">
        <v>281</v>
      </c>
      <c r="BD107" s="205" t="s">
        <v>281</v>
      </c>
      <c r="BE107" s="205" t="s">
        <v>279</v>
      </c>
      <c r="BF107" s="205" t="s">
        <v>281</v>
      </c>
      <c r="BG107" s="205" t="s">
        <v>279</v>
      </c>
      <c r="BH107" s="205" t="s">
        <v>279</v>
      </c>
      <c r="BI107" s="205" t="s">
        <v>296</v>
      </c>
      <c r="BJ107" s="207"/>
    </row>
    <row r="108" spans="1:62" s="24" customFormat="1" ht="12.75">
      <c r="A108" s="251"/>
      <c r="B108" s="110">
        <v>39</v>
      </c>
      <c r="C108" s="500" t="s">
        <v>339</v>
      </c>
      <c r="D108" s="492"/>
      <c r="E108" s="492"/>
      <c r="F108" s="499" t="s">
        <v>346</v>
      </c>
      <c r="G108" s="492"/>
      <c r="H108" s="492"/>
      <c r="I108" s="492"/>
      <c r="J108" s="492"/>
      <c r="K108" s="492"/>
      <c r="L108" s="492"/>
      <c r="M108" s="492"/>
      <c r="N108" s="492"/>
      <c r="O108" s="492"/>
      <c r="P108" s="492"/>
      <c r="Q108" s="492"/>
      <c r="R108" s="492"/>
      <c r="S108" s="492"/>
      <c r="T108" s="492"/>
      <c r="U108" s="492"/>
      <c r="V108" s="492"/>
      <c r="W108" s="492"/>
      <c r="X108" s="492"/>
      <c r="Y108" s="492"/>
      <c r="Z108" s="492"/>
      <c r="AA108" s="492"/>
      <c r="AB108" s="492"/>
      <c r="AC108" s="493"/>
      <c r="AD108" s="529">
        <v>10</v>
      </c>
      <c r="AE108" s="530"/>
      <c r="AF108" s="501" t="s">
        <v>347</v>
      </c>
      <c r="AG108" s="498"/>
      <c r="AH108" s="497" t="s">
        <v>348</v>
      </c>
      <c r="AI108" s="498"/>
      <c r="AJ108" s="86"/>
      <c r="AK108" s="422">
        <f t="shared" si="6"/>
        <v>360</v>
      </c>
      <c r="AL108" s="531"/>
      <c r="AM108" s="415">
        <f t="shared" si="7"/>
        <v>176</v>
      </c>
      <c r="AN108" s="415"/>
      <c r="AO108" s="415">
        <v>176</v>
      </c>
      <c r="AP108" s="415"/>
      <c r="AQ108" s="415">
        <v>0</v>
      </c>
      <c r="AR108" s="415"/>
      <c r="AS108" s="415">
        <v>0</v>
      </c>
      <c r="AT108" s="415"/>
      <c r="AU108" s="415">
        <v>0</v>
      </c>
      <c r="AV108" s="415"/>
      <c r="AW108" s="519">
        <v>184</v>
      </c>
      <c r="AX108" s="520"/>
      <c r="AY108" s="206"/>
      <c r="AZ108" s="205"/>
      <c r="BA108" s="205"/>
      <c r="BB108" s="205"/>
      <c r="BC108" s="205"/>
      <c r="BD108" s="205"/>
      <c r="BE108" s="205"/>
      <c r="BF108" s="205"/>
      <c r="BG108" s="205" t="s">
        <v>297</v>
      </c>
      <c r="BH108" s="205" t="s">
        <v>279</v>
      </c>
      <c r="BI108" s="205"/>
      <c r="BJ108" s="207"/>
    </row>
    <row r="109" spans="1:62" s="24" customFormat="1" ht="12.75">
      <c r="A109" s="251"/>
      <c r="B109" s="110">
        <v>40</v>
      </c>
      <c r="C109" s="500" t="s">
        <v>339</v>
      </c>
      <c r="D109" s="492"/>
      <c r="E109" s="492"/>
      <c r="F109" s="499" t="s">
        <v>349</v>
      </c>
      <c r="G109" s="492"/>
      <c r="H109" s="492"/>
      <c r="I109" s="492"/>
      <c r="J109" s="492"/>
      <c r="K109" s="492"/>
      <c r="L109" s="492"/>
      <c r="M109" s="492"/>
      <c r="N109" s="492"/>
      <c r="O109" s="492"/>
      <c r="P109" s="492"/>
      <c r="Q109" s="492"/>
      <c r="R109" s="492"/>
      <c r="S109" s="492"/>
      <c r="T109" s="492"/>
      <c r="U109" s="492"/>
      <c r="V109" s="492"/>
      <c r="W109" s="492"/>
      <c r="X109" s="492"/>
      <c r="Y109" s="492"/>
      <c r="Z109" s="492"/>
      <c r="AA109" s="492"/>
      <c r="AB109" s="492"/>
      <c r="AC109" s="493"/>
      <c r="AD109" s="529">
        <v>3</v>
      </c>
      <c r="AE109" s="530"/>
      <c r="AF109" s="501"/>
      <c r="AG109" s="498"/>
      <c r="AH109" s="497">
        <v>1</v>
      </c>
      <c r="AI109" s="498"/>
      <c r="AJ109" s="86"/>
      <c r="AK109" s="422">
        <f t="shared" si="6"/>
        <v>108</v>
      </c>
      <c r="AL109" s="531"/>
      <c r="AM109" s="415">
        <f t="shared" si="7"/>
        <v>72</v>
      </c>
      <c r="AN109" s="415"/>
      <c r="AO109" s="415">
        <v>36</v>
      </c>
      <c r="AP109" s="415"/>
      <c r="AQ109" s="415">
        <v>0</v>
      </c>
      <c r="AR109" s="415"/>
      <c r="AS109" s="415">
        <v>0</v>
      </c>
      <c r="AT109" s="415"/>
      <c r="AU109" s="415">
        <v>36</v>
      </c>
      <c r="AV109" s="415"/>
      <c r="AW109" s="519">
        <v>36</v>
      </c>
      <c r="AX109" s="520"/>
      <c r="AY109" s="206" t="s">
        <v>279</v>
      </c>
      <c r="AZ109" s="205"/>
      <c r="BA109" s="205"/>
      <c r="BB109" s="205"/>
      <c r="BC109" s="205"/>
      <c r="BD109" s="205"/>
      <c r="BE109" s="205"/>
      <c r="BF109" s="205"/>
      <c r="BG109" s="205"/>
      <c r="BH109" s="205"/>
      <c r="BI109" s="205"/>
      <c r="BJ109" s="207"/>
    </row>
    <row r="110" spans="2:62" s="27" customFormat="1" ht="12" customHeight="1">
      <c r="B110" s="102"/>
      <c r="C110" s="494" t="s">
        <v>350</v>
      </c>
      <c r="D110" s="492"/>
      <c r="E110" s="492"/>
      <c r="F110" s="491" t="s">
        <v>351</v>
      </c>
      <c r="G110" s="492"/>
      <c r="H110" s="492"/>
      <c r="I110" s="492"/>
      <c r="J110" s="492"/>
      <c r="K110" s="492"/>
      <c r="L110" s="492"/>
      <c r="M110" s="492"/>
      <c r="N110" s="492"/>
      <c r="O110" s="492"/>
      <c r="P110" s="492"/>
      <c r="Q110" s="492"/>
      <c r="R110" s="492"/>
      <c r="S110" s="492"/>
      <c r="T110" s="492"/>
      <c r="U110" s="492"/>
      <c r="V110" s="492"/>
      <c r="W110" s="492"/>
      <c r="X110" s="492"/>
      <c r="Y110" s="492"/>
      <c r="Z110" s="492"/>
      <c r="AA110" s="492"/>
      <c r="AB110" s="492"/>
      <c r="AC110" s="493"/>
      <c r="AD110" s="532">
        <v>32</v>
      </c>
      <c r="AE110" s="533"/>
      <c r="AF110" s="495"/>
      <c r="AG110" s="427"/>
      <c r="AH110" s="496"/>
      <c r="AI110" s="427"/>
      <c r="AJ110" s="103"/>
      <c r="AK110" s="426">
        <f t="shared" si="6"/>
        <v>1152</v>
      </c>
      <c r="AL110" s="427"/>
      <c r="AM110" s="424">
        <f t="shared" si="7"/>
        <v>238</v>
      </c>
      <c r="AN110" s="424"/>
      <c r="AO110" s="424">
        <v>0</v>
      </c>
      <c r="AP110" s="424"/>
      <c r="AQ110" s="424">
        <v>0</v>
      </c>
      <c r="AR110" s="424"/>
      <c r="AS110" s="424">
        <v>0</v>
      </c>
      <c r="AT110" s="424"/>
      <c r="AU110" s="424">
        <v>238</v>
      </c>
      <c r="AV110" s="424"/>
      <c r="AW110" s="495">
        <v>914</v>
      </c>
      <c r="AX110" s="518"/>
      <c r="AY110" s="104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6"/>
    </row>
    <row r="111" spans="2:62" s="27" customFormat="1" ht="12" customHeight="1">
      <c r="B111" s="102"/>
      <c r="C111" s="494" t="s">
        <v>352</v>
      </c>
      <c r="D111" s="492"/>
      <c r="E111" s="492"/>
      <c r="F111" s="491" t="s">
        <v>353</v>
      </c>
      <c r="G111" s="492"/>
      <c r="H111" s="492"/>
      <c r="I111" s="492"/>
      <c r="J111" s="492"/>
      <c r="K111" s="492"/>
      <c r="L111" s="492"/>
      <c r="M111" s="492"/>
      <c r="N111" s="492"/>
      <c r="O111" s="492"/>
      <c r="P111" s="492"/>
      <c r="Q111" s="492"/>
      <c r="R111" s="492"/>
      <c r="S111" s="492"/>
      <c r="T111" s="492"/>
      <c r="U111" s="492"/>
      <c r="V111" s="492"/>
      <c r="W111" s="492"/>
      <c r="X111" s="492"/>
      <c r="Y111" s="492"/>
      <c r="Z111" s="492"/>
      <c r="AA111" s="492"/>
      <c r="AB111" s="492"/>
      <c r="AC111" s="493"/>
      <c r="AD111" s="532">
        <v>6</v>
      </c>
      <c r="AE111" s="533"/>
      <c r="AF111" s="495"/>
      <c r="AG111" s="427"/>
      <c r="AH111" s="496"/>
      <c r="AI111" s="427"/>
      <c r="AJ111" s="103"/>
      <c r="AK111" s="426">
        <f t="shared" si="6"/>
        <v>216</v>
      </c>
      <c r="AL111" s="427"/>
      <c r="AM111" s="424">
        <f t="shared" si="7"/>
        <v>0</v>
      </c>
      <c r="AN111" s="424"/>
      <c r="AO111" s="424">
        <v>0</v>
      </c>
      <c r="AP111" s="424"/>
      <c r="AQ111" s="424">
        <v>0</v>
      </c>
      <c r="AR111" s="424"/>
      <c r="AS111" s="424">
        <v>0</v>
      </c>
      <c r="AT111" s="424"/>
      <c r="AU111" s="424">
        <v>0</v>
      </c>
      <c r="AV111" s="424"/>
      <c r="AW111" s="495">
        <v>216</v>
      </c>
      <c r="AX111" s="518"/>
      <c r="AY111" s="104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6"/>
    </row>
    <row r="112" spans="1:62" s="24" customFormat="1" ht="12.75">
      <c r="A112" s="251"/>
      <c r="B112" s="110">
        <v>41</v>
      </c>
      <c r="C112" s="500" t="s">
        <v>352</v>
      </c>
      <c r="D112" s="492"/>
      <c r="E112" s="492"/>
      <c r="F112" s="499" t="s">
        <v>395</v>
      </c>
      <c r="G112" s="492"/>
      <c r="H112" s="492"/>
      <c r="I112" s="492"/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3"/>
      <c r="AD112" s="529">
        <v>6</v>
      </c>
      <c r="AE112" s="530"/>
      <c r="AF112" s="501"/>
      <c r="AG112" s="498"/>
      <c r="AH112" s="497">
        <v>11</v>
      </c>
      <c r="AI112" s="498"/>
      <c r="AJ112" s="86"/>
      <c r="AK112" s="422">
        <f aca="true" t="shared" si="8" ref="AK112:AK121">SUM(AM112,AW112)</f>
        <v>216</v>
      </c>
      <c r="AL112" s="531"/>
      <c r="AM112" s="415">
        <f aca="true" t="shared" si="9" ref="AM112:AM121">SUM(AO112:AV112)</f>
        <v>0</v>
      </c>
      <c r="AN112" s="415"/>
      <c r="AO112" s="415">
        <v>0</v>
      </c>
      <c r="AP112" s="415"/>
      <c r="AQ112" s="415">
        <v>0</v>
      </c>
      <c r="AR112" s="415"/>
      <c r="AS112" s="415">
        <v>0</v>
      </c>
      <c r="AT112" s="415"/>
      <c r="AU112" s="415">
        <v>0</v>
      </c>
      <c r="AV112" s="415"/>
      <c r="AW112" s="519">
        <v>216</v>
      </c>
      <c r="AX112" s="520"/>
      <c r="AY112" s="206"/>
      <c r="AZ112" s="205"/>
      <c r="BA112" s="205"/>
      <c r="BB112" s="205"/>
      <c r="BC112" s="205"/>
      <c r="BD112" s="205"/>
      <c r="BE112" s="205"/>
      <c r="BF112" s="205"/>
      <c r="BG112" s="205"/>
      <c r="BH112" s="205"/>
      <c r="BI112" s="205" t="s">
        <v>354</v>
      </c>
      <c r="BJ112" s="207"/>
    </row>
    <row r="113" spans="2:62" s="27" customFormat="1" ht="12" customHeight="1">
      <c r="B113" s="102"/>
      <c r="C113" s="494" t="s">
        <v>355</v>
      </c>
      <c r="D113" s="492"/>
      <c r="E113" s="492"/>
      <c r="F113" s="491" t="s">
        <v>356</v>
      </c>
      <c r="G113" s="492"/>
      <c r="H113" s="492"/>
      <c r="I113" s="492"/>
      <c r="J113" s="492"/>
      <c r="K113" s="492"/>
      <c r="L113" s="492"/>
      <c r="M113" s="492"/>
      <c r="N113" s="492"/>
      <c r="O113" s="492"/>
      <c r="P113" s="492"/>
      <c r="Q113" s="492"/>
      <c r="R113" s="492"/>
      <c r="S113" s="492"/>
      <c r="T113" s="492"/>
      <c r="U113" s="492"/>
      <c r="V113" s="492"/>
      <c r="W113" s="492"/>
      <c r="X113" s="492"/>
      <c r="Y113" s="492"/>
      <c r="Z113" s="492"/>
      <c r="AA113" s="492"/>
      <c r="AB113" s="492"/>
      <c r="AC113" s="493"/>
      <c r="AD113" s="532">
        <v>26</v>
      </c>
      <c r="AE113" s="533"/>
      <c r="AF113" s="495"/>
      <c r="AG113" s="427"/>
      <c r="AH113" s="496"/>
      <c r="AI113" s="427"/>
      <c r="AJ113" s="103"/>
      <c r="AK113" s="426">
        <f t="shared" si="8"/>
        <v>936</v>
      </c>
      <c r="AL113" s="427"/>
      <c r="AM113" s="424">
        <f t="shared" si="9"/>
        <v>238</v>
      </c>
      <c r="AN113" s="424"/>
      <c r="AO113" s="424">
        <v>0</v>
      </c>
      <c r="AP113" s="424"/>
      <c r="AQ113" s="424">
        <v>0</v>
      </c>
      <c r="AR113" s="424"/>
      <c r="AS113" s="424">
        <v>0</v>
      </c>
      <c r="AT113" s="424"/>
      <c r="AU113" s="424">
        <v>238</v>
      </c>
      <c r="AV113" s="424"/>
      <c r="AW113" s="495">
        <v>698</v>
      </c>
      <c r="AX113" s="518"/>
      <c r="AY113" s="104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6"/>
    </row>
    <row r="114" spans="1:62" s="24" customFormat="1" ht="25.5" customHeight="1">
      <c r="A114" s="251"/>
      <c r="B114" s="110">
        <v>42</v>
      </c>
      <c r="C114" s="500" t="s">
        <v>355</v>
      </c>
      <c r="D114" s="492"/>
      <c r="E114" s="492"/>
      <c r="F114" s="499" t="s">
        <v>396</v>
      </c>
      <c r="G114" s="492"/>
      <c r="H114" s="492"/>
      <c r="I114" s="492"/>
      <c r="J114" s="492"/>
      <c r="K114" s="492"/>
      <c r="L114" s="492"/>
      <c r="M114" s="492"/>
      <c r="N114" s="492"/>
      <c r="O114" s="492"/>
      <c r="P114" s="492"/>
      <c r="Q114" s="492"/>
      <c r="R114" s="492"/>
      <c r="S114" s="492"/>
      <c r="T114" s="492"/>
      <c r="U114" s="492"/>
      <c r="V114" s="492"/>
      <c r="W114" s="492"/>
      <c r="X114" s="492"/>
      <c r="Y114" s="492"/>
      <c r="Z114" s="492"/>
      <c r="AA114" s="492"/>
      <c r="AB114" s="492"/>
      <c r="AC114" s="493"/>
      <c r="AD114" s="529">
        <v>14</v>
      </c>
      <c r="AE114" s="530"/>
      <c r="AF114" s="501"/>
      <c r="AG114" s="498"/>
      <c r="AH114" s="534" t="s">
        <v>357</v>
      </c>
      <c r="AI114" s="535"/>
      <c r="AJ114" s="86"/>
      <c r="AK114" s="422">
        <f t="shared" si="8"/>
        <v>504</v>
      </c>
      <c r="AL114" s="531"/>
      <c r="AM114" s="415">
        <f t="shared" si="9"/>
        <v>238</v>
      </c>
      <c r="AN114" s="415"/>
      <c r="AO114" s="415">
        <v>0</v>
      </c>
      <c r="AP114" s="415"/>
      <c r="AQ114" s="415">
        <v>0</v>
      </c>
      <c r="AR114" s="415"/>
      <c r="AS114" s="415">
        <v>0</v>
      </c>
      <c r="AT114" s="415"/>
      <c r="AU114" s="415">
        <v>238</v>
      </c>
      <c r="AV114" s="415"/>
      <c r="AW114" s="519">
        <v>266</v>
      </c>
      <c r="AX114" s="520"/>
      <c r="AY114" s="206"/>
      <c r="AZ114" s="205"/>
      <c r="BA114" s="205"/>
      <c r="BB114" s="205"/>
      <c r="BC114" s="205" t="s">
        <v>281</v>
      </c>
      <c r="BD114" s="205" t="s">
        <v>281</v>
      </c>
      <c r="BE114" s="205" t="s">
        <v>281</v>
      </c>
      <c r="BF114" s="205" t="s">
        <v>281</v>
      </c>
      <c r="BG114" s="205" t="s">
        <v>281</v>
      </c>
      <c r="BH114" s="205" t="s">
        <v>281</v>
      </c>
      <c r="BI114" s="205" t="s">
        <v>281</v>
      </c>
      <c r="BJ114" s="207"/>
    </row>
    <row r="115" spans="1:62" s="24" customFormat="1" ht="36.75" customHeight="1">
      <c r="A115" s="251"/>
      <c r="B115" s="110">
        <v>43</v>
      </c>
      <c r="C115" s="500" t="s">
        <v>355</v>
      </c>
      <c r="D115" s="492"/>
      <c r="E115" s="492"/>
      <c r="F115" s="499" t="s">
        <v>358</v>
      </c>
      <c r="G115" s="492"/>
      <c r="H115" s="492"/>
      <c r="I115" s="492"/>
      <c r="J115" s="492"/>
      <c r="K115" s="492"/>
      <c r="L115" s="492"/>
      <c r="M115" s="492"/>
      <c r="N115" s="492"/>
      <c r="O115" s="492"/>
      <c r="P115" s="492"/>
      <c r="Q115" s="492"/>
      <c r="R115" s="492"/>
      <c r="S115" s="492"/>
      <c r="T115" s="492"/>
      <c r="U115" s="492"/>
      <c r="V115" s="492"/>
      <c r="W115" s="492"/>
      <c r="X115" s="492"/>
      <c r="Y115" s="492"/>
      <c r="Z115" s="492"/>
      <c r="AA115" s="492"/>
      <c r="AB115" s="492"/>
      <c r="AC115" s="493"/>
      <c r="AD115" s="529">
        <v>12</v>
      </c>
      <c r="AE115" s="530"/>
      <c r="AF115" s="501"/>
      <c r="AG115" s="498"/>
      <c r="AH115" s="497"/>
      <c r="AI115" s="498"/>
      <c r="AJ115" s="339" t="s">
        <v>359</v>
      </c>
      <c r="AK115" s="422">
        <f t="shared" si="8"/>
        <v>432</v>
      </c>
      <c r="AL115" s="531"/>
      <c r="AM115" s="415">
        <f t="shared" si="9"/>
        <v>0</v>
      </c>
      <c r="AN115" s="415"/>
      <c r="AO115" s="415">
        <v>0</v>
      </c>
      <c r="AP115" s="415"/>
      <c r="AQ115" s="415">
        <v>0</v>
      </c>
      <c r="AR115" s="415"/>
      <c r="AS115" s="415">
        <v>0</v>
      </c>
      <c r="AT115" s="415"/>
      <c r="AU115" s="415">
        <v>0</v>
      </c>
      <c r="AV115" s="415"/>
      <c r="AW115" s="519">
        <v>432</v>
      </c>
      <c r="AX115" s="520"/>
      <c r="AY115" s="206"/>
      <c r="AZ115" s="205"/>
      <c r="BA115" s="205"/>
      <c r="BB115" s="205"/>
      <c r="BC115" s="205" t="s">
        <v>354</v>
      </c>
      <c r="BD115" s="205" t="s">
        <v>354</v>
      </c>
      <c r="BE115" s="205" t="s">
        <v>354</v>
      </c>
      <c r="BF115" s="205" t="s">
        <v>354</v>
      </c>
      <c r="BG115" s="205" t="s">
        <v>354</v>
      </c>
      <c r="BH115" s="205" t="s">
        <v>354</v>
      </c>
      <c r="BI115" s="205"/>
      <c r="BJ115" s="207"/>
    </row>
    <row r="116" spans="2:62" s="27" customFormat="1" ht="12" customHeight="1">
      <c r="B116" s="102"/>
      <c r="C116" s="494" t="s">
        <v>360</v>
      </c>
      <c r="D116" s="492"/>
      <c r="E116" s="492"/>
      <c r="F116" s="491" t="s">
        <v>361</v>
      </c>
      <c r="G116" s="492"/>
      <c r="H116" s="492"/>
      <c r="I116" s="492"/>
      <c r="J116" s="492"/>
      <c r="K116" s="492"/>
      <c r="L116" s="492"/>
      <c r="M116" s="492"/>
      <c r="N116" s="492"/>
      <c r="O116" s="492"/>
      <c r="P116" s="492"/>
      <c r="Q116" s="492"/>
      <c r="R116" s="492"/>
      <c r="S116" s="492"/>
      <c r="T116" s="492"/>
      <c r="U116" s="492"/>
      <c r="V116" s="492"/>
      <c r="W116" s="492"/>
      <c r="X116" s="492"/>
      <c r="Y116" s="492"/>
      <c r="Z116" s="492"/>
      <c r="AA116" s="492"/>
      <c r="AB116" s="492"/>
      <c r="AC116" s="493"/>
      <c r="AD116" s="532">
        <v>30</v>
      </c>
      <c r="AE116" s="533"/>
      <c r="AF116" s="495"/>
      <c r="AG116" s="427"/>
      <c r="AH116" s="496"/>
      <c r="AI116" s="427"/>
      <c r="AJ116" s="103"/>
      <c r="AK116" s="426">
        <f t="shared" si="8"/>
        <v>1080</v>
      </c>
      <c r="AL116" s="427"/>
      <c r="AM116" s="424">
        <f t="shared" si="9"/>
        <v>0</v>
      </c>
      <c r="AN116" s="424"/>
      <c r="AO116" s="424">
        <v>0</v>
      </c>
      <c r="AP116" s="424"/>
      <c r="AQ116" s="424">
        <v>0</v>
      </c>
      <c r="AR116" s="424"/>
      <c r="AS116" s="424">
        <v>0</v>
      </c>
      <c r="AT116" s="424"/>
      <c r="AU116" s="424">
        <v>0</v>
      </c>
      <c r="AV116" s="424"/>
      <c r="AW116" s="495">
        <v>1080</v>
      </c>
      <c r="AX116" s="518"/>
      <c r="AY116" s="104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6"/>
    </row>
    <row r="117" spans="2:62" s="27" customFormat="1" ht="12" customHeight="1">
      <c r="B117" s="102"/>
      <c r="C117" s="494" t="s">
        <v>362</v>
      </c>
      <c r="D117" s="492"/>
      <c r="E117" s="492"/>
      <c r="F117" s="491" t="s">
        <v>363</v>
      </c>
      <c r="G117" s="492"/>
      <c r="H117" s="492"/>
      <c r="I117" s="492"/>
      <c r="J117" s="492"/>
      <c r="K117" s="492"/>
      <c r="L117" s="492"/>
      <c r="M117" s="492"/>
      <c r="N117" s="492"/>
      <c r="O117" s="492"/>
      <c r="P117" s="492"/>
      <c r="Q117" s="492"/>
      <c r="R117" s="492"/>
      <c r="S117" s="492"/>
      <c r="T117" s="492"/>
      <c r="U117" s="492"/>
      <c r="V117" s="492"/>
      <c r="W117" s="492"/>
      <c r="X117" s="492"/>
      <c r="Y117" s="492"/>
      <c r="Z117" s="492"/>
      <c r="AA117" s="492"/>
      <c r="AB117" s="492"/>
      <c r="AC117" s="493"/>
      <c r="AD117" s="532">
        <v>6</v>
      </c>
      <c r="AE117" s="533"/>
      <c r="AF117" s="495"/>
      <c r="AG117" s="427"/>
      <c r="AH117" s="496"/>
      <c r="AI117" s="427"/>
      <c r="AJ117" s="103"/>
      <c r="AK117" s="426">
        <f t="shared" si="8"/>
        <v>216</v>
      </c>
      <c r="AL117" s="427"/>
      <c r="AM117" s="424">
        <f t="shared" si="9"/>
        <v>0</v>
      </c>
      <c r="AN117" s="424"/>
      <c r="AO117" s="424">
        <v>0</v>
      </c>
      <c r="AP117" s="424"/>
      <c r="AQ117" s="424">
        <v>0</v>
      </c>
      <c r="AR117" s="424"/>
      <c r="AS117" s="424">
        <v>0</v>
      </c>
      <c r="AT117" s="424"/>
      <c r="AU117" s="424">
        <v>0</v>
      </c>
      <c r="AV117" s="424"/>
      <c r="AW117" s="495">
        <v>216</v>
      </c>
      <c r="AX117" s="518"/>
      <c r="AY117" s="104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6"/>
    </row>
    <row r="118" spans="1:62" s="24" customFormat="1" ht="12.75">
      <c r="A118" s="251"/>
      <c r="B118" s="110">
        <v>44</v>
      </c>
      <c r="C118" s="500" t="s">
        <v>362</v>
      </c>
      <c r="D118" s="492"/>
      <c r="E118" s="492"/>
      <c r="F118" s="499" t="s">
        <v>364</v>
      </c>
      <c r="G118" s="492"/>
      <c r="H118" s="492"/>
      <c r="I118" s="492"/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3"/>
      <c r="AD118" s="529">
        <v>6</v>
      </c>
      <c r="AE118" s="530"/>
      <c r="AF118" s="501">
        <v>12</v>
      </c>
      <c r="AG118" s="498"/>
      <c r="AH118" s="497"/>
      <c r="AI118" s="498"/>
      <c r="AJ118" s="86"/>
      <c r="AK118" s="422">
        <f t="shared" si="8"/>
        <v>216</v>
      </c>
      <c r="AL118" s="531"/>
      <c r="AM118" s="415">
        <f t="shared" si="9"/>
        <v>0</v>
      </c>
      <c r="AN118" s="415"/>
      <c r="AO118" s="415">
        <v>0</v>
      </c>
      <c r="AP118" s="415"/>
      <c r="AQ118" s="415">
        <v>0</v>
      </c>
      <c r="AR118" s="415"/>
      <c r="AS118" s="415">
        <v>0</v>
      </c>
      <c r="AT118" s="415"/>
      <c r="AU118" s="415">
        <v>0</v>
      </c>
      <c r="AV118" s="415"/>
      <c r="AW118" s="519">
        <v>216</v>
      </c>
      <c r="AX118" s="520"/>
      <c r="AY118" s="206"/>
      <c r="AZ118" s="205"/>
      <c r="BA118" s="205"/>
      <c r="BB118" s="205"/>
      <c r="BC118" s="205"/>
      <c r="BD118" s="205"/>
      <c r="BE118" s="205"/>
      <c r="BF118" s="205"/>
      <c r="BG118" s="205"/>
      <c r="BH118" s="205"/>
      <c r="BI118" s="205"/>
      <c r="BJ118" s="207" t="s">
        <v>354</v>
      </c>
    </row>
    <row r="119" spans="2:62" s="27" customFormat="1" ht="12" customHeight="1">
      <c r="B119" s="102"/>
      <c r="C119" s="494" t="s">
        <v>365</v>
      </c>
      <c r="D119" s="492"/>
      <c r="E119" s="492"/>
      <c r="F119" s="491" t="s">
        <v>366</v>
      </c>
      <c r="G119" s="492"/>
      <c r="H119" s="492"/>
      <c r="I119" s="492"/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3"/>
      <c r="AD119" s="532">
        <v>24</v>
      </c>
      <c r="AE119" s="533"/>
      <c r="AF119" s="495"/>
      <c r="AG119" s="427"/>
      <c r="AH119" s="496"/>
      <c r="AI119" s="427"/>
      <c r="AJ119" s="103"/>
      <c r="AK119" s="426">
        <f t="shared" si="8"/>
        <v>864</v>
      </c>
      <c r="AL119" s="427"/>
      <c r="AM119" s="424">
        <f t="shared" si="9"/>
        <v>0</v>
      </c>
      <c r="AN119" s="424"/>
      <c r="AO119" s="424">
        <v>0</v>
      </c>
      <c r="AP119" s="424"/>
      <c r="AQ119" s="424">
        <v>0</v>
      </c>
      <c r="AR119" s="424"/>
      <c r="AS119" s="424">
        <v>0</v>
      </c>
      <c r="AT119" s="424"/>
      <c r="AU119" s="424">
        <v>0</v>
      </c>
      <c r="AV119" s="424"/>
      <c r="AW119" s="495">
        <v>864</v>
      </c>
      <c r="AX119" s="518"/>
      <c r="AY119" s="104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6"/>
    </row>
    <row r="120" spans="1:62" s="24" customFormat="1" ht="13.5" thickBot="1">
      <c r="A120" s="251"/>
      <c r="B120" s="110">
        <v>45</v>
      </c>
      <c r="C120" s="500" t="s">
        <v>365</v>
      </c>
      <c r="D120" s="492"/>
      <c r="E120" s="492"/>
      <c r="F120" s="499" t="s">
        <v>367</v>
      </c>
      <c r="G120" s="492"/>
      <c r="H120" s="492"/>
      <c r="I120" s="492"/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3"/>
      <c r="AD120" s="529">
        <v>24</v>
      </c>
      <c r="AE120" s="530"/>
      <c r="AF120" s="501">
        <v>12</v>
      </c>
      <c r="AG120" s="498"/>
      <c r="AH120" s="497"/>
      <c r="AI120" s="498"/>
      <c r="AJ120" s="86"/>
      <c r="AK120" s="422">
        <f t="shared" si="8"/>
        <v>864</v>
      </c>
      <c r="AL120" s="531"/>
      <c r="AM120" s="415">
        <f t="shared" si="9"/>
        <v>0</v>
      </c>
      <c r="AN120" s="415"/>
      <c r="AO120" s="415">
        <v>0</v>
      </c>
      <c r="AP120" s="415"/>
      <c r="AQ120" s="415">
        <v>0</v>
      </c>
      <c r="AR120" s="415"/>
      <c r="AS120" s="415">
        <v>0</v>
      </c>
      <c r="AT120" s="415"/>
      <c r="AU120" s="415">
        <v>0</v>
      </c>
      <c r="AV120" s="415"/>
      <c r="AW120" s="519">
        <v>864</v>
      </c>
      <c r="AX120" s="520"/>
      <c r="AY120" s="206"/>
      <c r="AZ120" s="205"/>
      <c r="BA120" s="205"/>
      <c r="BB120" s="205"/>
      <c r="BC120" s="205"/>
      <c r="BD120" s="205"/>
      <c r="BE120" s="205"/>
      <c r="BF120" s="205"/>
      <c r="BG120" s="205"/>
      <c r="BH120" s="205"/>
      <c r="BI120" s="205"/>
      <c r="BJ120" s="207" t="s">
        <v>354</v>
      </c>
    </row>
    <row r="121" spans="2:62" s="24" customFormat="1" ht="13.5" thickBot="1">
      <c r="B121" s="111"/>
      <c r="C121" s="246"/>
      <c r="D121" s="330"/>
      <c r="E121" s="330"/>
      <c r="F121" s="333"/>
      <c r="G121" s="330"/>
      <c r="H121" s="330"/>
      <c r="I121" s="330"/>
      <c r="J121" s="330"/>
      <c r="K121" s="330"/>
      <c r="L121" s="330"/>
      <c r="M121" s="330"/>
      <c r="N121" s="330"/>
      <c r="O121" s="330"/>
      <c r="P121" s="330"/>
      <c r="Q121" s="330"/>
      <c r="R121" s="330"/>
      <c r="S121" s="330"/>
      <c r="T121" s="330"/>
      <c r="U121" s="330"/>
      <c r="V121" s="330"/>
      <c r="W121" s="330"/>
      <c r="X121" s="330"/>
      <c r="Y121" s="330"/>
      <c r="Z121" s="330"/>
      <c r="AA121" s="330"/>
      <c r="AB121" s="330"/>
      <c r="AC121" s="113"/>
      <c r="AD121" s="246"/>
      <c r="AE121" s="151"/>
      <c r="AF121" s="113"/>
      <c r="AG121" s="114"/>
      <c r="AH121" s="113"/>
      <c r="AI121" s="70"/>
      <c r="AJ121" s="115"/>
      <c r="AK121" s="510">
        <f t="shared" si="8"/>
        <v>0</v>
      </c>
      <c r="AL121" s="511"/>
      <c r="AM121" s="512">
        <f t="shared" si="9"/>
        <v>0</v>
      </c>
      <c r="AN121" s="511"/>
      <c r="AO121" s="416"/>
      <c r="AP121" s="417"/>
      <c r="AQ121" s="416"/>
      <c r="AR121" s="417"/>
      <c r="AS121" s="416"/>
      <c r="AT121" s="417"/>
      <c r="AU121" s="416"/>
      <c r="AV121" s="417"/>
      <c r="AW121" s="416"/>
      <c r="AX121" s="513"/>
      <c r="AY121" s="208"/>
      <c r="AZ121" s="209"/>
      <c r="BA121" s="209"/>
      <c r="BB121" s="209"/>
      <c r="BC121" s="209"/>
      <c r="BD121" s="209"/>
      <c r="BE121" s="209"/>
      <c r="BF121" s="209"/>
      <c r="BG121" s="209"/>
      <c r="BH121" s="209"/>
      <c r="BI121" s="209"/>
      <c r="BJ121" s="210"/>
    </row>
    <row r="122" spans="2:62" s="25" customFormat="1" ht="6.75" customHeight="1" thickBot="1">
      <c r="B122" s="87"/>
      <c r="C122" s="118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57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57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Q122" s="119"/>
      <c r="AR122" s="119"/>
      <c r="AS122" s="119"/>
      <c r="AT122" s="119"/>
      <c r="AU122" s="57"/>
      <c r="AV122" s="119"/>
      <c r="AW122" s="119"/>
      <c r="AX122" s="119"/>
      <c r="AY122" s="119"/>
      <c r="AZ122" s="119"/>
      <c r="BA122" s="119"/>
      <c r="BB122" s="119"/>
      <c r="BC122" s="119"/>
      <c r="BD122" s="119"/>
      <c r="BE122" s="119"/>
      <c r="BF122" s="119"/>
      <c r="BG122" s="119"/>
      <c r="BH122" s="119"/>
      <c r="BI122" s="119"/>
      <c r="BJ122" s="120"/>
    </row>
    <row r="123" spans="2:62" s="24" customFormat="1" ht="12.75">
      <c r="B123" s="122"/>
      <c r="C123" s="377" t="s">
        <v>103</v>
      </c>
      <c r="D123" s="502"/>
      <c r="E123" s="502"/>
      <c r="F123" s="502"/>
      <c r="G123" s="502"/>
      <c r="H123" s="502"/>
      <c r="I123" s="502"/>
      <c r="J123" s="502"/>
      <c r="K123" s="502"/>
      <c r="L123" s="502"/>
      <c r="M123" s="502"/>
      <c r="N123" s="502"/>
      <c r="O123" s="502"/>
      <c r="P123" s="502"/>
      <c r="Q123" s="502"/>
      <c r="R123" s="124" t="s">
        <v>104</v>
      </c>
      <c r="S123" s="123"/>
      <c r="T123" s="123"/>
      <c r="U123" s="123"/>
      <c r="V123" s="123"/>
      <c r="W123" s="123"/>
      <c r="X123" s="123"/>
      <c r="Y123" s="123"/>
      <c r="Z123" s="123"/>
      <c r="AA123" s="125"/>
      <c r="AB123" s="126"/>
      <c r="AC123" s="126"/>
      <c r="AD123" s="126"/>
      <c r="AE123" s="126"/>
      <c r="AF123" s="126"/>
      <c r="AG123" s="126"/>
      <c r="AH123" s="126"/>
      <c r="AI123" s="126"/>
      <c r="AJ123" s="127"/>
      <c r="AK123" s="508">
        <f>SUM(AM123,AW123)</f>
        <v>13540</v>
      </c>
      <c r="AL123" s="509"/>
      <c r="AM123" s="420">
        <f>SUM(AO123:AV123)</f>
        <v>6094</v>
      </c>
      <c r="AN123" s="421"/>
      <c r="AO123" s="420">
        <v>2699</v>
      </c>
      <c r="AP123" s="421"/>
      <c r="AQ123" s="420">
        <v>1209</v>
      </c>
      <c r="AR123" s="421"/>
      <c r="AS123" s="420">
        <v>0</v>
      </c>
      <c r="AT123" s="421"/>
      <c r="AU123" s="420">
        <v>2186</v>
      </c>
      <c r="AV123" s="421"/>
      <c r="AW123" s="420">
        <v>7446</v>
      </c>
      <c r="AX123" s="506"/>
      <c r="AY123" s="198" t="s">
        <v>368</v>
      </c>
      <c r="AZ123" s="199" t="s">
        <v>368</v>
      </c>
      <c r="BA123" s="199" t="s">
        <v>368</v>
      </c>
      <c r="BB123" s="199" t="s">
        <v>368</v>
      </c>
      <c r="BC123" s="199" t="s">
        <v>369</v>
      </c>
      <c r="BD123" s="199" t="s">
        <v>370</v>
      </c>
      <c r="BE123" s="199" t="s">
        <v>370</v>
      </c>
      <c r="BF123" s="199" t="s">
        <v>371</v>
      </c>
      <c r="BG123" s="199" t="s">
        <v>372</v>
      </c>
      <c r="BH123" s="199" t="s">
        <v>372</v>
      </c>
      <c r="BI123" s="200" t="s">
        <v>373</v>
      </c>
      <c r="BJ123" s="201" t="s">
        <v>354</v>
      </c>
    </row>
    <row r="124" spans="2:62" ht="12.75">
      <c r="B124" s="134"/>
      <c r="C124" s="503"/>
      <c r="D124" s="504"/>
      <c r="E124" s="504"/>
      <c r="F124" s="504"/>
      <c r="G124" s="504"/>
      <c r="H124" s="504"/>
      <c r="I124" s="504"/>
      <c r="J124" s="504"/>
      <c r="K124" s="504"/>
      <c r="L124" s="504"/>
      <c r="M124" s="504"/>
      <c r="N124" s="504"/>
      <c r="O124" s="504"/>
      <c r="P124" s="504"/>
      <c r="Q124" s="504"/>
      <c r="R124" s="70" t="s">
        <v>117</v>
      </c>
      <c r="S124" s="28"/>
      <c r="T124" s="28"/>
      <c r="U124" s="28"/>
      <c r="V124" s="28"/>
      <c r="W124" s="28"/>
      <c r="X124" s="28"/>
      <c r="Y124" s="28"/>
      <c r="Z124" s="28"/>
      <c r="AA124" s="25"/>
      <c r="AB124" s="28"/>
      <c r="AC124" s="28"/>
      <c r="AD124" s="28"/>
      <c r="AE124" s="28"/>
      <c r="AF124" s="28"/>
      <c r="AG124" s="28"/>
      <c r="AH124" s="28"/>
      <c r="AI124" s="28"/>
      <c r="AJ124" s="28"/>
      <c r="AK124" s="548">
        <f>SUM(AM124,AW124)</f>
        <v>13140</v>
      </c>
      <c r="AL124" s="549"/>
      <c r="AM124" s="545">
        <f>SUM(AO124:AV124)</f>
        <v>5694</v>
      </c>
      <c r="AN124" s="546"/>
      <c r="AO124" s="545">
        <v>2699</v>
      </c>
      <c r="AP124" s="546"/>
      <c r="AQ124" s="545">
        <v>809</v>
      </c>
      <c r="AR124" s="546"/>
      <c r="AS124" s="545">
        <v>0</v>
      </c>
      <c r="AT124" s="546"/>
      <c r="AU124" s="545">
        <v>2186</v>
      </c>
      <c r="AV124" s="546"/>
      <c r="AW124" s="545">
        <v>7446</v>
      </c>
      <c r="AX124" s="547"/>
      <c r="AY124" s="312" t="s">
        <v>374</v>
      </c>
      <c r="AZ124" s="313" t="s">
        <v>374</v>
      </c>
      <c r="BA124" s="313" t="s">
        <v>374</v>
      </c>
      <c r="BB124" s="313" t="s">
        <v>374</v>
      </c>
      <c r="BC124" s="313" t="s">
        <v>374</v>
      </c>
      <c r="BD124" s="313" t="s">
        <v>375</v>
      </c>
      <c r="BE124" s="313" t="s">
        <v>375</v>
      </c>
      <c r="BF124" s="313" t="s">
        <v>376</v>
      </c>
      <c r="BG124" s="313" t="s">
        <v>372</v>
      </c>
      <c r="BH124" s="313" t="s">
        <v>372</v>
      </c>
      <c r="BI124" s="313" t="s">
        <v>373</v>
      </c>
      <c r="BJ124" s="314" t="s">
        <v>354</v>
      </c>
    </row>
    <row r="125" spans="2:62" ht="12.75">
      <c r="B125" s="134"/>
      <c r="C125" s="503"/>
      <c r="D125" s="504"/>
      <c r="E125" s="504"/>
      <c r="F125" s="504"/>
      <c r="G125" s="504"/>
      <c r="H125" s="504"/>
      <c r="I125" s="504"/>
      <c r="J125" s="504"/>
      <c r="K125" s="504"/>
      <c r="L125" s="504"/>
      <c r="M125" s="504"/>
      <c r="N125" s="504"/>
      <c r="O125" s="504"/>
      <c r="P125" s="504"/>
      <c r="Q125" s="504"/>
      <c r="R125" s="550" t="s">
        <v>262</v>
      </c>
      <c r="S125" s="550"/>
      <c r="T125" s="550"/>
      <c r="U125" s="550"/>
      <c r="V125" s="550"/>
      <c r="W125" s="550"/>
      <c r="X125" s="550"/>
      <c r="Y125" s="550"/>
      <c r="Z125" s="550"/>
      <c r="AA125" s="550"/>
      <c r="AB125" s="550"/>
      <c r="AC125" s="550"/>
      <c r="AD125" s="28"/>
      <c r="AE125" s="28"/>
      <c r="AF125" s="28"/>
      <c r="AG125" s="28"/>
      <c r="AH125" s="28"/>
      <c r="AI125" s="28"/>
      <c r="AJ125" s="28"/>
      <c r="AK125" s="309"/>
      <c r="AL125" s="310"/>
      <c r="AM125" s="315"/>
      <c r="AN125" s="311"/>
      <c r="AO125" s="315"/>
      <c r="AP125" s="311"/>
      <c r="AQ125" s="315"/>
      <c r="AR125" s="311"/>
      <c r="AS125" s="315"/>
      <c r="AT125" s="311"/>
      <c r="AU125" s="315"/>
      <c r="AV125" s="311"/>
      <c r="AW125" s="315"/>
      <c r="AX125" s="315"/>
      <c r="AY125" s="312" t="s">
        <v>377</v>
      </c>
      <c r="AZ125" s="313" t="s">
        <v>378</v>
      </c>
      <c r="BA125" s="313" t="s">
        <v>379</v>
      </c>
      <c r="BB125" s="313" t="s">
        <v>378</v>
      </c>
      <c r="BC125" s="313" t="s">
        <v>379</v>
      </c>
      <c r="BD125" s="313" t="s">
        <v>378</v>
      </c>
      <c r="BE125" s="313" t="s">
        <v>379</v>
      </c>
      <c r="BF125" s="313" t="s">
        <v>380</v>
      </c>
      <c r="BG125" s="313" t="s">
        <v>381</v>
      </c>
      <c r="BH125" s="313" t="s">
        <v>381</v>
      </c>
      <c r="BI125" s="313" t="s">
        <v>381</v>
      </c>
      <c r="BJ125" s="314" t="s">
        <v>381</v>
      </c>
    </row>
    <row r="126" spans="2:62" ht="13.5" thickBot="1">
      <c r="B126" s="134"/>
      <c r="C126" s="503"/>
      <c r="D126" s="504"/>
      <c r="E126" s="504"/>
      <c r="F126" s="504"/>
      <c r="G126" s="504"/>
      <c r="H126" s="504"/>
      <c r="I126" s="504"/>
      <c r="J126" s="504"/>
      <c r="K126" s="504"/>
      <c r="L126" s="504"/>
      <c r="M126" s="504"/>
      <c r="N126" s="504"/>
      <c r="O126" s="504"/>
      <c r="P126" s="504"/>
      <c r="Q126" s="504"/>
      <c r="R126" s="70" t="s">
        <v>261</v>
      </c>
      <c r="S126" s="28"/>
      <c r="T126" s="28"/>
      <c r="U126" s="28"/>
      <c r="V126" s="28"/>
      <c r="W126" s="28"/>
      <c r="X126" s="28"/>
      <c r="Y126" s="28"/>
      <c r="Z126" s="28"/>
      <c r="AA126" s="25"/>
      <c r="AB126" s="28"/>
      <c r="AC126" s="28"/>
      <c r="AD126" s="28"/>
      <c r="AE126" s="28"/>
      <c r="AF126" s="28"/>
      <c r="AG126" s="28"/>
      <c r="AH126" s="28"/>
      <c r="AI126" s="28"/>
      <c r="AJ126" s="28"/>
      <c r="AK126" s="316"/>
      <c r="AL126" s="317"/>
      <c r="AM126" s="318"/>
      <c r="AN126" s="322"/>
      <c r="AO126" s="318"/>
      <c r="AP126" s="322"/>
      <c r="AQ126" s="318"/>
      <c r="AR126" s="322"/>
      <c r="AS126" s="318"/>
      <c r="AT126" s="322"/>
      <c r="AU126" s="318"/>
      <c r="AV126" s="322"/>
      <c r="AW126" s="318"/>
      <c r="AX126" s="318"/>
      <c r="AY126" s="319" t="s">
        <v>382</v>
      </c>
      <c r="AZ126" s="320" t="s">
        <v>383</v>
      </c>
      <c r="BA126" s="320" t="s">
        <v>382</v>
      </c>
      <c r="BB126" s="320" t="s">
        <v>383</v>
      </c>
      <c r="BC126" s="320" t="s">
        <v>382</v>
      </c>
      <c r="BD126" s="320" t="s">
        <v>383</v>
      </c>
      <c r="BE126" s="320" t="s">
        <v>382</v>
      </c>
      <c r="BF126" s="320" t="s">
        <v>384</v>
      </c>
      <c r="BG126" s="320" t="s">
        <v>383</v>
      </c>
      <c r="BH126" s="320" t="s">
        <v>383</v>
      </c>
      <c r="BI126" s="320" t="s">
        <v>385</v>
      </c>
      <c r="BJ126" s="321" t="s">
        <v>382</v>
      </c>
    </row>
    <row r="127" spans="2:62" ht="12.75">
      <c r="B127" s="134"/>
      <c r="C127" s="505"/>
      <c r="D127" s="504"/>
      <c r="E127" s="504"/>
      <c r="F127" s="504"/>
      <c r="G127" s="504"/>
      <c r="H127" s="504"/>
      <c r="I127" s="504"/>
      <c r="J127" s="504"/>
      <c r="K127" s="504"/>
      <c r="L127" s="504"/>
      <c r="M127" s="504"/>
      <c r="N127" s="504"/>
      <c r="O127" s="504"/>
      <c r="P127" s="504"/>
      <c r="Q127" s="504"/>
      <c r="R127" s="70" t="s">
        <v>105</v>
      </c>
      <c r="S127" s="28"/>
      <c r="T127" s="28"/>
      <c r="U127" s="28"/>
      <c r="V127" s="28"/>
      <c r="W127" s="28"/>
      <c r="X127" s="28"/>
      <c r="Y127" s="28"/>
      <c r="Z127" s="28"/>
      <c r="AB127" s="135"/>
      <c r="AC127" s="135"/>
      <c r="AD127" s="135"/>
      <c r="AE127" s="135"/>
      <c r="AF127" s="135"/>
      <c r="AG127" s="135"/>
      <c r="AH127" s="135"/>
      <c r="AI127" s="135"/>
      <c r="AJ127" s="135"/>
      <c r="AK127" s="551">
        <f>SUM(AY127:BJ127)</f>
        <v>3</v>
      </c>
      <c r="AL127" s="552"/>
      <c r="AM127" s="247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  <c r="AY127" s="196">
        <v>0</v>
      </c>
      <c r="AZ127" s="197">
        <v>0</v>
      </c>
      <c r="BA127" s="197">
        <v>0</v>
      </c>
      <c r="BB127" s="197">
        <v>0</v>
      </c>
      <c r="BC127" s="197">
        <v>0</v>
      </c>
      <c r="BD127" s="197">
        <v>1</v>
      </c>
      <c r="BE127" s="197">
        <v>0</v>
      </c>
      <c r="BF127" s="197">
        <v>1</v>
      </c>
      <c r="BG127" s="197">
        <v>0</v>
      </c>
      <c r="BH127" s="197">
        <v>1</v>
      </c>
      <c r="BI127" s="197">
        <v>0</v>
      </c>
      <c r="BJ127" s="184">
        <v>0</v>
      </c>
    </row>
    <row r="128" spans="1:62" ht="12.75">
      <c r="A128" s="250" t="str">
        <f>AW128</f>
        <v>367,0</v>
      </c>
      <c r="B128" s="134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136" t="s">
        <v>107</v>
      </c>
      <c r="S128" s="28"/>
      <c r="T128" s="28"/>
      <c r="U128" s="28"/>
      <c r="V128" s="70"/>
      <c r="W128" s="28"/>
      <c r="X128" s="28"/>
      <c r="Y128" s="28"/>
      <c r="Z128" s="28"/>
      <c r="AB128" s="137"/>
      <c r="AC128" s="137"/>
      <c r="AD128" s="137"/>
      <c r="AE128" s="137"/>
      <c r="AF128" s="137"/>
      <c r="AG128" s="137"/>
      <c r="AH128" s="137"/>
      <c r="AI128" s="137"/>
      <c r="AJ128" s="137"/>
      <c r="AK128" s="352">
        <f>SUM(AY128:BJ128)</f>
        <v>50</v>
      </c>
      <c r="AL128" s="353"/>
      <c r="AM128" s="248" t="s">
        <v>159</v>
      </c>
      <c r="AN128" s="70"/>
      <c r="AO128" s="70"/>
      <c r="AP128" s="70"/>
      <c r="AQ128" s="70"/>
      <c r="AR128" s="70"/>
      <c r="AS128" s="70"/>
      <c r="AT128" s="70"/>
      <c r="AU128" s="70"/>
      <c r="AV128" s="249"/>
      <c r="AW128" s="541" t="s">
        <v>386</v>
      </c>
      <c r="AX128" s="542"/>
      <c r="AY128" s="165">
        <v>3</v>
      </c>
      <c r="AZ128" s="163">
        <v>3</v>
      </c>
      <c r="BA128" s="163">
        <v>4</v>
      </c>
      <c r="BB128" s="163">
        <v>5</v>
      </c>
      <c r="BC128" s="163">
        <v>5</v>
      </c>
      <c r="BD128" s="163">
        <v>5</v>
      </c>
      <c r="BE128" s="163">
        <v>4</v>
      </c>
      <c r="BF128" s="163">
        <v>5</v>
      </c>
      <c r="BG128" s="163">
        <v>4</v>
      </c>
      <c r="BH128" s="163">
        <v>5</v>
      </c>
      <c r="BI128" s="163">
        <v>5</v>
      </c>
      <c r="BJ128" s="178">
        <v>2</v>
      </c>
    </row>
    <row r="129" spans="2:62" ht="13.5" thickBot="1">
      <c r="B129" s="323"/>
      <c r="C129" s="66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324" t="s">
        <v>108</v>
      </c>
      <c r="S129" s="66"/>
      <c r="T129" s="66"/>
      <c r="U129" s="66"/>
      <c r="V129" s="325"/>
      <c r="W129" s="66"/>
      <c r="X129" s="66"/>
      <c r="Y129" s="66"/>
      <c r="Z129" s="66"/>
      <c r="AA129" s="64"/>
      <c r="AB129" s="326"/>
      <c r="AC129" s="326"/>
      <c r="AD129" s="326"/>
      <c r="AE129" s="326"/>
      <c r="AF129" s="326"/>
      <c r="AG129" s="326"/>
      <c r="AH129" s="326"/>
      <c r="AI129" s="326"/>
      <c r="AJ129" s="326"/>
      <c r="AK129" s="543">
        <f>SUM(AY129:BJ129)</f>
        <v>70</v>
      </c>
      <c r="AL129" s="544"/>
      <c r="AM129" s="327"/>
      <c r="AN129" s="325"/>
      <c r="AO129" s="64"/>
      <c r="AP129" s="64"/>
      <c r="AQ129" s="64"/>
      <c r="AR129" s="64"/>
      <c r="AS129" s="64"/>
      <c r="AT129" s="64"/>
      <c r="AU129" s="64"/>
      <c r="AV129" s="64"/>
      <c r="AW129" s="64"/>
      <c r="AX129" s="64"/>
      <c r="AY129" s="185">
        <v>7</v>
      </c>
      <c r="AZ129" s="186">
        <v>7</v>
      </c>
      <c r="BA129" s="186">
        <v>7</v>
      </c>
      <c r="BB129" s="186">
        <v>6</v>
      </c>
      <c r="BC129" s="186">
        <v>7</v>
      </c>
      <c r="BD129" s="186">
        <v>6</v>
      </c>
      <c r="BE129" s="186">
        <v>6</v>
      </c>
      <c r="BF129" s="186">
        <v>6</v>
      </c>
      <c r="BG129" s="186">
        <v>6</v>
      </c>
      <c r="BH129" s="186">
        <v>6</v>
      </c>
      <c r="BI129" s="186">
        <v>6</v>
      </c>
      <c r="BJ129" s="187">
        <v>0</v>
      </c>
    </row>
    <row r="130" spans="55:62" ht="13.5" thickBot="1">
      <c r="BC130" s="24"/>
      <c r="BD130" s="24"/>
      <c r="BE130" s="24"/>
      <c r="BF130" s="24"/>
      <c r="BG130" s="24"/>
      <c r="BH130" s="24"/>
      <c r="BI130" s="24"/>
      <c r="BJ130" s="24"/>
    </row>
    <row r="131" spans="2:62" s="63" customFormat="1" ht="15.75" customHeight="1" thickBot="1">
      <c r="B131" s="344">
        <v>1</v>
      </c>
      <c r="C131" s="525">
        <v>2</v>
      </c>
      <c r="D131" s="526"/>
      <c r="E131" s="526"/>
      <c r="F131" s="526"/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  <c r="Q131" s="526"/>
      <c r="R131" s="526"/>
      <c r="S131" s="526"/>
      <c r="T131" s="526"/>
      <c r="U131" s="526"/>
      <c r="V131" s="526"/>
      <c r="W131" s="526"/>
      <c r="X131" s="526"/>
      <c r="Y131" s="526"/>
      <c r="Z131" s="526"/>
      <c r="AA131" s="526"/>
      <c r="AB131" s="502"/>
      <c r="AC131" s="527"/>
      <c r="AD131" s="525">
        <v>3</v>
      </c>
      <c r="AE131" s="527"/>
      <c r="AF131" s="525">
        <v>4</v>
      </c>
      <c r="AG131" s="524"/>
      <c r="AH131" s="523">
        <v>5</v>
      </c>
      <c r="AI131" s="528"/>
      <c r="AJ131" s="345">
        <v>6</v>
      </c>
      <c r="AK131" s="525">
        <v>7</v>
      </c>
      <c r="AL131" s="524"/>
      <c r="AM131" s="523">
        <v>8</v>
      </c>
      <c r="AN131" s="524"/>
      <c r="AO131" s="523">
        <v>9</v>
      </c>
      <c r="AP131" s="524"/>
      <c r="AQ131" s="523">
        <v>10</v>
      </c>
      <c r="AR131" s="524"/>
      <c r="AS131" s="523">
        <v>11</v>
      </c>
      <c r="AT131" s="524"/>
      <c r="AU131" s="523">
        <v>12</v>
      </c>
      <c r="AV131" s="524"/>
      <c r="AW131" s="523">
        <v>13</v>
      </c>
      <c r="AX131" s="524"/>
      <c r="AY131" s="346">
        <v>14</v>
      </c>
      <c r="AZ131" s="347">
        <v>15</v>
      </c>
      <c r="BA131" s="348">
        <v>16</v>
      </c>
      <c r="BB131" s="347">
        <v>17</v>
      </c>
      <c r="BC131" s="348">
        <v>18</v>
      </c>
      <c r="BD131" s="347">
        <v>19</v>
      </c>
      <c r="BE131" s="348">
        <v>20</v>
      </c>
      <c r="BF131" s="347">
        <v>21</v>
      </c>
      <c r="BG131" s="348">
        <v>22</v>
      </c>
      <c r="BH131" s="347">
        <v>23</v>
      </c>
      <c r="BI131" s="348">
        <v>24</v>
      </c>
      <c r="BJ131" s="349">
        <v>25</v>
      </c>
    </row>
    <row r="132" spans="1:62" s="63" customFormat="1" ht="15.75" customHeight="1" thickBot="1">
      <c r="A132" s="88"/>
      <c r="B132" s="354">
        <v>34</v>
      </c>
      <c r="C132" s="572" t="s">
        <v>334</v>
      </c>
      <c r="D132" s="573"/>
      <c r="E132" s="573"/>
      <c r="F132" s="574" t="s">
        <v>449</v>
      </c>
      <c r="G132" s="575"/>
      <c r="H132" s="575"/>
      <c r="I132" s="575"/>
      <c r="J132" s="575"/>
      <c r="K132" s="575"/>
      <c r="L132" s="575"/>
      <c r="M132" s="575"/>
      <c r="N132" s="575"/>
      <c r="O132" s="575"/>
      <c r="P132" s="575"/>
      <c r="Q132" s="575"/>
      <c r="R132" s="575"/>
      <c r="S132" s="575"/>
      <c r="T132" s="575"/>
      <c r="U132" s="575"/>
      <c r="V132" s="575"/>
      <c r="W132" s="575"/>
      <c r="X132" s="575"/>
      <c r="Y132" s="575"/>
      <c r="Z132" s="575"/>
      <c r="AA132" s="575"/>
      <c r="AB132" s="575"/>
      <c r="AC132" s="576"/>
      <c r="AD132" s="355"/>
      <c r="AE132" s="356"/>
      <c r="AF132" s="355"/>
      <c r="AG132" s="356"/>
      <c r="AH132" s="355"/>
      <c r="AI132" s="355"/>
      <c r="AJ132" s="355"/>
      <c r="AK132" s="355"/>
      <c r="AL132" s="356"/>
      <c r="AM132" s="355"/>
      <c r="AN132" s="356"/>
      <c r="AO132" s="355"/>
      <c r="AP132" s="356"/>
      <c r="AQ132" s="355"/>
      <c r="AR132" s="356"/>
      <c r="AS132" s="355"/>
      <c r="AT132" s="356"/>
      <c r="AU132" s="355"/>
      <c r="AV132" s="356"/>
      <c r="AW132" s="355"/>
      <c r="AX132" s="356"/>
      <c r="AY132" s="357"/>
      <c r="AZ132" s="177"/>
      <c r="BA132" s="357"/>
      <c r="BB132" s="177"/>
      <c r="BC132" s="357"/>
      <c r="BD132" s="177"/>
      <c r="BE132" s="357"/>
      <c r="BF132" s="177"/>
      <c r="BG132" s="357"/>
      <c r="BH132" s="177"/>
      <c r="BI132" s="357"/>
      <c r="BJ132" s="337"/>
    </row>
    <row r="133" spans="1:62" s="63" customFormat="1" ht="15.75" customHeight="1">
      <c r="A133" s="36"/>
      <c r="B133" s="163"/>
      <c r="C133" s="577" t="s">
        <v>420</v>
      </c>
      <c r="D133" s="578"/>
      <c r="E133" s="578"/>
      <c r="F133" s="578"/>
      <c r="G133" s="578"/>
      <c r="H133" s="578"/>
      <c r="I133" s="578"/>
      <c r="J133" s="578"/>
      <c r="K133" s="578"/>
      <c r="L133" s="578"/>
      <c r="M133" s="578"/>
      <c r="N133" s="578"/>
      <c r="O133" s="578"/>
      <c r="P133" s="578"/>
      <c r="Q133" s="578"/>
      <c r="R133" s="578"/>
      <c r="S133" s="578"/>
      <c r="T133" s="578"/>
      <c r="U133" s="578"/>
      <c r="V133" s="578"/>
      <c r="W133" s="578"/>
      <c r="X133" s="578"/>
      <c r="Y133" s="578"/>
      <c r="Z133" s="578"/>
      <c r="AA133" s="578"/>
      <c r="AB133" s="578"/>
      <c r="AC133" s="579"/>
      <c r="AD133" s="163"/>
      <c r="AE133" s="290"/>
      <c r="AF133" s="163"/>
      <c r="AG133" s="290"/>
      <c r="AH133" s="163"/>
      <c r="AI133" s="163"/>
      <c r="AJ133" s="163"/>
      <c r="AK133" s="163"/>
      <c r="AL133" s="290"/>
      <c r="AM133" s="163"/>
      <c r="AN133" s="290"/>
      <c r="AO133" s="163"/>
      <c r="AP133" s="290"/>
      <c r="AQ133" s="163"/>
      <c r="AR133" s="290"/>
      <c r="AS133" s="163"/>
      <c r="AT133" s="290"/>
      <c r="AU133" s="163"/>
      <c r="AV133" s="290"/>
      <c r="AW133" s="163"/>
      <c r="AX133" s="290"/>
      <c r="AY133" s="350"/>
      <c r="AZ133" s="351"/>
      <c r="BA133" s="350"/>
      <c r="BB133" s="351"/>
      <c r="BC133" s="350"/>
      <c r="BD133" s="351"/>
      <c r="BE133" s="350"/>
      <c r="BF133" s="351"/>
      <c r="BG133" s="350"/>
      <c r="BH133" s="351"/>
      <c r="BI133" s="350"/>
      <c r="BJ133" s="351"/>
    </row>
    <row r="134" spans="1:62" s="63" customFormat="1" ht="15.75" customHeight="1">
      <c r="A134" s="36"/>
      <c r="B134" s="163"/>
      <c r="C134" s="577" t="s">
        <v>419</v>
      </c>
      <c r="D134" s="578"/>
      <c r="E134" s="578"/>
      <c r="F134" s="578"/>
      <c r="G134" s="578"/>
      <c r="H134" s="578"/>
      <c r="I134" s="578"/>
      <c r="J134" s="578"/>
      <c r="K134" s="578"/>
      <c r="L134" s="578"/>
      <c r="M134" s="578"/>
      <c r="N134" s="578"/>
      <c r="O134" s="578"/>
      <c r="P134" s="578"/>
      <c r="Q134" s="578"/>
      <c r="R134" s="578"/>
      <c r="S134" s="578"/>
      <c r="T134" s="578"/>
      <c r="U134" s="578"/>
      <c r="V134" s="578"/>
      <c r="W134" s="578"/>
      <c r="X134" s="578"/>
      <c r="Y134" s="578"/>
      <c r="Z134" s="578"/>
      <c r="AA134" s="578"/>
      <c r="AB134" s="578"/>
      <c r="AC134" s="579"/>
      <c r="AD134" s="163"/>
      <c r="AE134" s="290"/>
      <c r="AF134" s="163"/>
      <c r="AG134" s="290"/>
      <c r="AH134" s="163"/>
      <c r="AI134" s="163"/>
      <c r="AJ134" s="163"/>
      <c r="AK134" s="163"/>
      <c r="AL134" s="290"/>
      <c r="AM134" s="163"/>
      <c r="AN134" s="290"/>
      <c r="AO134" s="163"/>
      <c r="AP134" s="290"/>
      <c r="AQ134" s="163"/>
      <c r="AR134" s="290"/>
      <c r="AS134" s="163"/>
      <c r="AT134" s="290"/>
      <c r="AU134" s="163"/>
      <c r="AV134" s="290"/>
      <c r="AW134" s="163"/>
      <c r="AX134" s="290"/>
      <c r="AY134" s="350"/>
      <c r="AZ134" s="351"/>
      <c r="BA134" s="350"/>
      <c r="BB134" s="351"/>
      <c r="BC134" s="350"/>
      <c r="BD134" s="351"/>
      <c r="BE134" s="350"/>
      <c r="BF134" s="351"/>
      <c r="BG134" s="350"/>
      <c r="BH134" s="351"/>
      <c r="BI134" s="350"/>
      <c r="BJ134" s="351"/>
    </row>
    <row r="135" spans="1:62" s="63" customFormat="1" ht="15.75" customHeight="1">
      <c r="A135" s="36"/>
      <c r="B135" s="163"/>
      <c r="C135" s="577" t="s">
        <v>418</v>
      </c>
      <c r="D135" s="578"/>
      <c r="E135" s="578"/>
      <c r="F135" s="578"/>
      <c r="G135" s="578"/>
      <c r="H135" s="578"/>
      <c r="I135" s="578"/>
      <c r="J135" s="578"/>
      <c r="K135" s="578"/>
      <c r="L135" s="578"/>
      <c r="M135" s="578"/>
      <c r="N135" s="578"/>
      <c r="O135" s="578"/>
      <c r="P135" s="578"/>
      <c r="Q135" s="578"/>
      <c r="R135" s="578"/>
      <c r="S135" s="578"/>
      <c r="T135" s="578"/>
      <c r="U135" s="578"/>
      <c r="V135" s="578"/>
      <c r="W135" s="578"/>
      <c r="X135" s="578"/>
      <c r="Y135" s="578"/>
      <c r="Z135" s="578"/>
      <c r="AA135" s="578"/>
      <c r="AB135" s="578"/>
      <c r="AC135" s="579"/>
      <c r="AD135" s="163"/>
      <c r="AE135" s="290"/>
      <c r="AF135" s="163"/>
      <c r="AG135" s="290"/>
      <c r="AH135" s="163"/>
      <c r="AI135" s="163"/>
      <c r="AJ135" s="163"/>
      <c r="AK135" s="163"/>
      <c r="AL135" s="290"/>
      <c r="AM135" s="163"/>
      <c r="AN135" s="290"/>
      <c r="AO135" s="163"/>
      <c r="AP135" s="290"/>
      <c r="AQ135" s="163"/>
      <c r="AR135" s="290"/>
      <c r="AS135" s="163"/>
      <c r="AT135" s="290"/>
      <c r="AU135" s="163"/>
      <c r="AV135" s="290"/>
      <c r="AW135" s="163"/>
      <c r="AX135" s="290"/>
      <c r="AY135" s="350"/>
      <c r="AZ135" s="351"/>
      <c r="BA135" s="350"/>
      <c r="BB135" s="351"/>
      <c r="BC135" s="350"/>
      <c r="BD135" s="351"/>
      <c r="BE135" s="350"/>
      <c r="BF135" s="351"/>
      <c r="BG135" s="350"/>
      <c r="BH135" s="351"/>
      <c r="BI135" s="350"/>
      <c r="BJ135" s="351"/>
    </row>
    <row r="136" spans="1:62" s="63" customFormat="1" ht="15.75" customHeight="1">
      <c r="A136" s="36"/>
      <c r="B136" s="163"/>
      <c r="C136" s="577" t="s">
        <v>413</v>
      </c>
      <c r="D136" s="578"/>
      <c r="E136" s="578"/>
      <c r="F136" s="578"/>
      <c r="G136" s="578"/>
      <c r="H136" s="578"/>
      <c r="I136" s="578"/>
      <c r="J136" s="578"/>
      <c r="K136" s="578"/>
      <c r="L136" s="578"/>
      <c r="M136" s="578"/>
      <c r="N136" s="578"/>
      <c r="O136" s="578"/>
      <c r="P136" s="578"/>
      <c r="Q136" s="578"/>
      <c r="R136" s="578"/>
      <c r="S136" s="578"/>
      <c r="T136" s="578"/>
      <c r="U136" s="578"/>
      <c r="V136" s="578"/>
      <c r="W136" s="578"/>
      <c r="X136" s="578"/>
      <c r="Y136" s="578"/>
      <c r="Z136" s="578"/>
      <c r="AA136" s="578"/>
      <c r="AB136" s="578"/>
      <c r="AC136" s="579"/>
      <c r="AD136" s="163"/>
      <c r="AE136" s="290"/>
      <c r="AF136" s="163"/>
      <c r="AG136" s="290"/>
      <c r="AH136" s="163"/>
      <c r="AI136" s="163"/>
      <c r="AJ136" s="163"/>
      <c r="AK136" s="163"/>
      <c r="AL136" s="290"/>
      <c r="AM136" s="163"/>
      <c r="AN136" s="290"/>
      <c r="AO136" s="163"/>
      <c r="AP136" s="290"/>
      <c r="AQ136" s="163"/>
      <c r="AR136" s="290"/>
      <c r="AS136" s="163"/>
      <c r="AT136" s="290"/>
      <c r="AU136" s="163"/>
      <c r="AV136" s="290"/>
      <c r="AW136" s="163"/>
      <c r="AX136" s="290"/>
      <c r="AY136" s="350"/>
      <c r="AZ136" s="351"/>
      <c r="BA136" s="350"/>
      <c r="BB136" s="351"/>
      <c r="BC136" s="350"/>
      <c r="BD136" s="351"/>
      <c r="BE136" s="350"/>
      <c r="BF136" s="351"/>
      <c r="BG136" s="350"/>
      <c r="BH136" s="351"/>
      <c r="BI136" s="350"/>
      <c r="BJ136" s="351"/>
    </row>
    <row r="137" spans="1:62" s="63" customFormat="1" ht="15.75" customHeight="1">
      <c r="A137" s="205"/>
      <c r="B137" s="361"/>
      <c r="C137" s="580" t="s">
        <v>414</v>
      </c>
      <c r="D137" s="581"/>
      <c r="E137" s="581"/>
      <c r="F137" s="581"/>
      <c r="G137" s="581"/>
      <c r="H137" s="581"/>
      <c r="I137" s="581"/>
      <c r="J137" s="581"/>
      <c r="K137" s="581"/>
      <c r="L137" s="581"/>
      <c r="M137" s="581"/>
      <c r="N137" s="581"/>
      <c r="O137" s="581"/>
      <c r="P137" s="581"/>
      <c r="Q137" s="581"/>
      <c r="R137" s="581"/>
      <c r="S137" s="581"/>
      <c r="T137" s="581"/>
      <c r="U137" s="581"/>
      <c r="V137" s="581"/>
      <c r="W137" s="581"/>
      <c r="X137" s="581"/>
      <c r="Y137" s="581"/>
      <c r="Z137" s="581"/>
      <c r="AA137" s="581"/>
      <c r="AB137" s="581"/>
      <c r="AC137" s="582"/>
      <c r="AD137" s="361"/>
      <c r="AE137" s="297"/>
      <c r="AF137" s="361"/>
      <c r="AG137" s="297"/>
      <c r="AH137" s="361"/>
      <c r="AI137" s="361"/>
      <c r="AJ137" s="361"/>
      <c r="AK137" s="361"/>
      <c r="AL137" s="297"/>
      <c r="AM137" s="361"/>
      <c r="AN137" s="297"/>
      <c r="AO137" s="361"/>
      <c r="AP137" s="297"/>
      <c r="AQ137" s="361"/>
      <c r="AR137" s="297"/>
      <c r="AS137" s="361"/>
      <c r="AT137" s="297"/>
      <c r="AU137" s="361"/>
      <c r="AV137" s="297"/>
      <c r="AW137" s="361"/>
      <c r="AX137" s="297"/>
      <c r="AY137" s="362"/>
      <c r="AZ137" s="363"/>
      <c r="BA137" s="362"/>
      <c r="BB137" s="363"/>
      <c r="BC137" s="362"/>
      <c r="BD137" s="363"/>
      <c r="BE137" s="362"/>
      <c r="BF137" s="363"/>
      <c r="BG137" s="362"/>
      <c r="BH137" s="363"/>
      <c r="BI137" s="362"/>
      <c r="BJ137" s="363"/>
    </row>
    <row r="138" spans="2:62" s="36" customFormat="1" ht="15.75" customHeight="1">
      <c r="B138" s="163"/>
      <c r="C138" s="577" t="s">
        <v>415</v>
      </c>
      <c r="D138" s="578"/>
      <c r="E138" s="578"/>
      <c r="F138" s="578"/>
      <c r="G138" s="578"/>
      <c r="H138" s="578"/>
      <c r="I138" s="578"/>
      <c r="J138" s="578"/>
      <c r="K138" s="578"/>
      <c r="L138" s="578"/>
      <c r="M138" s="578"/>
      <c r="N138" s="578"/>
      <c r="O138" s="578"/>
      <c r="P138" s="578"/>
      <c r="Q138" s="578"/>
      <c r="R138" s="578"/>
      <c r="S138" s="578"/>
      <c r="T138" s="578"/>
      <c r="U138" s="578"/>
      <c r="V138" s="578"/>
      <c r="W138" s="578"/>
      <c r="X138" s="578"/>
      <c r="Y138" s="578"/>
      <c r="Z138" s="578"/>
      <c r="AA138" s="578"/>
      <c r="AB138" s="578"/>
      <c r="AC138" s="579"/>
      <c r="AD138" s="163"/>
      <c r="AE138" s="290"/>
      <c r="AF138" s="163"/>
      <c r="AG138" s="290"/>
      <c r="AH138" s="163"/>
      <c r="AI138" s="163"/>
      <c r="AJ138" s="163"/>
      <c r="AK138" s="163"/>
      <c r="AL138" s="290"/>
      <c r="AM138" s="163"/>
      <c r="AN138" s="290"/>
      <c r="AO138" s="163"/>
      <c r="AP138" s="290"/>
      <c r="AQ138" s="163"/>
      <c r="AR138" s="290"/>
      <c r="AS138" s="163"/>
      <c r="AT138" s="290"/>
      <c r="AU138" s="163"/>
      <c r="AV138" s="290"/>
      <c r="AW138" s="163"/>
      <c r="AX138" s="290"/>
      <c r="AY138" s="350"/>
      <c r="AZ138" s="351"/>
      <c r="BA138" s="350"/>
      <c r="BB138" s="351"/>
      <c r="BC138" s="350"/>
      <c r="BD138" s="351"/>
      <c r="BE138" s="350"/>
      <c r="BF138" s="351"/>
      <c r="BG138" s="350"/>
      <c r="BH138" s="351"/>
      <c r="BI138" s="350"/>
      <c r="BJ138" s="351"/>
    </row>
    <row r="139" spans="2:62" s="36" customFormat="1" ht="15.75" customHeight="1">
      <c r="B139" s="163"/>
      <c r="C139" s="577" t="s">
        <v>416</v>
      </c>
      <c r="D139" s="578"/>
      <c r="E139" s="578"/>
      <c r="F139" s="578"/>
      <c r="G139" s="578"/>
      <c r="H139" s="578"/>
      <c r="I139" s="578"/>
      <c r="J139" s="578"/>
      <c r="K139" s="578"/>
      <c r="L139" s="578"/>
      <c r="M139" s="578"/>
      <c r="N139" s="578"/>
      <c r="O139" s="578"/>
      <c r="P139" s="578"/>
      <c r="Q139" s="578"/>
      <c r="R139" s="578"/>
      <c r="S139" s="578"/>
      <c r="T139" s="578"/>
      <c r="U139" s="578"/>
      <c r="V139" s="578"/>
      <c r="W139" s="578"/>
      <c r="X139" s="578"/>
      <c r="Y139" s="578"/>
      <c r="Z139" s="578"/>
      <c r="AA139" s="578"/>
      <c r="AB139" s="578"/>
      <c r="AC139" s="579"/>
      <c r="AD139" s="163"/>
      <c r="AE139" s="290"/>
      <c r="AF139" s="163"/>
      <c r="AG139" s="290"/>
      <c r="AH139" s="163"/>
      <c r="AI139" s="163"/>
      <c r="AJ139" s="163"/>
      <c r="AK139" s="163"/>
      <c r="AL139" s="290"/>
      <c r="AM139" s="163"/>
      <c r="AN139" s="290"/>
      <c r="AO139" s="163"/>
      <c r="AP139" s="290"/>
      <c r="AQ139" s="163"/>
      <c r="AR139" s="290"/>
      <c r="AS139" s="163"/>
      <c r="AT139" s="290"/>
      <c r="AU139" s="163"/>
      <c r="AV139" s="290"/>
      <c r="AW139" s="163"/>
      <c r="AX139" s="290"/>
      <c r="AY139" s="350"/>
      <c r="AZ139" s="351"/>
      <c r="BA139" s="350"/>
      <c r="BB139" s="351"/>
      <c r="BC139" s="350"/>
      <c r="BD139" s="351"/>
      <c r="BE139" s="350"/>
      <c r="BF139" s="351"/>
      <c r="BG139" s="350"/>
      <c r="BH139" s="351"/>
      <c r="BI139" s="350"/>
      <c r="BJ139" s="351"/>
    </row>
    <row r="140" spans="2:62" s="36" customFormat="1" ht="15.75" customHeight="1">
      <c r="B140" s="163"/>
      <c r="C140" s="577" t="s">
        <v>417</v>
      </c>
      <c r="D140" s="578"/>
      <c r="E140" s="578"/>
      <c r="F140" s="578"/>
      <c r="G140" s="578"/>
      <c r="H140" s="578"/>
      <c r="I140" s="578"/>
      <c r="J140" s="578"/>
      <c r="K140" s="578"/>
      <c r="L140" s="578"/>
      <c r="M140" s="578"/>
      <c r="N140" s="578"/>
      <c r="O140" s="578"/>
      <c r="P140" s="578"/>
      <c r="Q140" s="578"/>
      <c r="R140" s="578"/>
      <c r="S140" s="578"/>
      <c r="T140" s="578"/>
      <c r="U140" s="578"/>
      <c r="V140" s="578"/>
      <c r="W140" s="578"/>
      <c r="X140" s="578"/>
      <c r="Y140" s="578"/>
      <c r="Z140" s="578"/>
      <c r="AA140" s="578"/>
      <c r="AB140" s="578"/>
      <c r="AC140" s="579"/>
      <c r="AD140" s="163"/>
      <c r="AE140" s="290"/>
      <c r="AF140" s="163"/>
      <c r="AG140" s="290"/>
      <c r="AH140" s="163"/>
      <c r="AI140" s="163"/>
      <c r="AJ140" s="163"/>
      <c r="AK140" s="163"/>
      <c r="AL140" s="290"/>
      <c r="AM140" s="163"/>
      <c r="AN140" s="290"/>
      <c r="AO140" s="163"/>
      <c r="AP140" s="290"/>
      <c r="AQ140" s="163"/>
      <c r="AR140" s="290"/>
      <c r="AS140" s="163"/>
      <c r="AT140" s="290"/>
      <c r="AU140" s="163"/>
      <c r="AV140" s="290"/>
      <c r="AW140" s="163"/>
      <c r="AX140" s="290"/>
      <c r="AY140" s="350"/>
      <c r="AZ140" s="351"/>
      <c r="BA140" s="350"/>
      <c r="BB140" s="351"/>
      <c r="BC140" s="350"/>
      <c r="BD140" s="351"/>
      <c r="BE140" s="350"/>
      <c r="BF140" s="351"/>
      <c r="BG140" s="350"/>
      <c r="BH140" s="351"/>
      <c r="BI140" s="350"/>
      <c r="BJ140" s="351"/>
    </row>
    <row r="141" spans="2:62" s="36" customFormat="1" ht="15.75" customHeight="1">
      <c r="B141" s="163"/>
      <c r="C141" s="577" t="s">
        <v>445</v>
      </c>
      <c r="D141" s="578"/>
      <c r="E141" s="578"/>
      <c r="F141" s="578"/>
      <c r="G141" s="578"/>
      <c r="H141" s="578"/>
      <c r="I141" s="578"/>
      <c r="J141" s="578"/>
      <c r="K141" s="578"/>
      <c r="L141" s="578"/>
      <c r="M141" s="578"/>
      <c r="N141" s="578"/>
      <c r="O141" s="578"/>
      <c r="P141" s="578"/>
      <c r="Q141" s="578"/>
      <c r="R141" s="578"/>
      <c r="S141" s="578"/>
      <c r="T141" s="578"/>
      <c r="U141" s="578"/>
      <c r="V141" s="578"/>
      <c r="W141" s="578"/>
      <c r="X141" s="578"/>
      <c r="Y141" s="578"/>
      <c r="Z141" s="578"/>
      <c r="AA141" s="578"/>
      <c r="AB141" s="578"/>
      <c r="AC141" s="579"/>
      <c r="AD141" s="163"/>
      <c r="AE141" s="290"/>
      <c r="AF141" s="163"/>
      <c r="AG141" s="290"/>
      <c r="AH141" s="163"/>
      <c r="AI141" s="163"/>
      <c r="AJ141" s="163"/>
      <c r="AK141" s="163"/>
      <c r="AL141" s="290"/>
      <c r="AM141" s="163"/>
      <c r="AN141" s="290"/>
      <c r="AO141" s="163"/>
      <c r="AP141" s="290"/>
      <c r="AQ141" s="163"/>
      <c r="AR141" s="290"/>
      <c r="AS141" s="163"/>
      <c r="AT141" s="290"/>
      <c r="AU141" s="163"/>
      <c r="AV141" s="290"/>
      <c r="AW141" s="163"/>
      <c r="AX141" s="290"/>
      <c r="AY141" s="350"/>
      <c r="AZ141" s="351"/>
      <c r="BA141" s="350"/>
      <c r="BB141" s="351"/>
      <c r="BC141" s="350"/>
      <c r="BD141" s="351"/>
      <c r="BE141" s="350"/>
      <c r="BF141" s="351"/>
      <c r="BG141" s="350"/>
      <c r="BH141" s="351"/>
      <c r="BI141" s="350"/>
      <c r="BJ141" s="351"/>
    </row>
    <row r="142" spans="2:62" s="36" customFormat="1" ht="15.75" customHeight="1">
      <c r="B142" s="163"/>
      <c r="C142" s="577"/>
      <c r="D142" s="578"/>
      <c r="E142" s="578"/>
      <c r="F142" s="578"/>
      <c r="G142" s="578"/>
      <c r="H142" s="578"/>
      <c r="I142" s="578"/>
      <c r="J142" s="578"/>
      <c r="K142" s="578"/>
      <c r="L142" s="578"/>
      <c r="M142" s="578"/>
      <c r="N142" s="578"/>
      <c r="O142" s="578"/>
      <c r="P142" s="578"/>
      <c r="Q142" s="578"/>
      <c r="R142" s="578"/>
      <c r="S142" s="578"/>
      <c r="T142" s="578"/>
      <c r="U142" s="578"/>
      <c r="V142" s="578"/>
      <c r="W142" s="578"/>
      <c r="X142" s="578"/>
      <c r="Y142" s="578"/>
      <c r="Z142" s="578"/>
      <c r="AA142" s="578"/>
      <c r="AB142" s="578"/>
      <c r="AC142" s="579"/>
      <c r="AD142" s="163"/>
      <c r="AE142" s="290"/>
      <c r="AF142" s="163"/>
      <c r="AG142" s="290"/>
      <c r="AH142" s="163"/>
      <c r="AI142" s="163"/>
      <c r="AJ142" s="163"/>
      <c r="AK142" s="163"/>
      <c r="AL142" s="290"/>
      <c r="AM142" s="163"/>
      <c r="AN142" s="290"/>
      <c r="AO142" s="163"/>
      <c r="AP142" s="290"/>
      <c r="AQ142" s="163"/>
      <c r="AR142" s="290"/>
      <c r="AS142" s="163"/>
      <c r="AT142" s="290"/>
      <c r="AU142" s="163"/>
      <c r="AV142" s="290"/>
      <c r="AW142" s="163"/>
      <c r="AX142" s="290"/>
      <c r="AY142" s="350"/>
      <c r="AZ142" s="351"/>
      <c r="BA142" s="350"/>
      <c r="BB142" s="351"/>
      <c r="BC142" s="350"/>
      <c r="BD142" s="351"/>
      <c r="BE142" s="350"/>
      <c r="BF142" s="351"/>
      <c r="BG142" s="350"/>
      <c r="BH142" s="351"/>
      <c r="BI142" s="350"/>
      <c r="BJ142" s="351"/>
    </row>
    <row r="143" spans="2:62" s="36" customFormat="1" ht="15.75" customHeight="1">
      <c r="B143" s="163"/>
      <c r="C143" s="577"/>
      <c r="D143" s="578"/>
      <c r="E143" s="578"/>
      <c r="F143" s="578"/>
      <c r="G143" s="578"/>
      <c r="H143" s="578"/>
      <c r="I143" s="578"/>
      <c r="J143" s="578"/>
      <c r="K143" s="578"/>
      <c r="L143" s="578"/>
      <c r="M143" s="578"/>
      <c r="N143" s="578"/>
      <c r="O143" s="578"/>
      <c r="P143" s="578"/>
      <c r="Q143" s="578"/>
      <c r="R143" s="578"/>
      <c r="S143" s="578"/>
      <c r="T143" s="578"/>
      <c r="U143" s="578"/>
      <c r="V143" s="578"/>
      <c r="W143" s="578"/>
      <c r="X143" s="578"/>
      <c r="Y143" s="578"/>
      <c r="Z143" s="578"/>
      <c r="AA143" s="578"/>
      <c r="AB143" s="578"/>
      <c r="AC143" s="579"/>
      <c r="AD143" s="163"/>
      <c r="AE143" s="290"/>
      <c r="AF143" s="163"/>
      <c r="AG143" s="290"/>
      <c r="AH143" s="163"/>
      <c r="AI143" s="163"/>
      <c r="AJ143" s="163"/>
      <c r="AK143" s="163"/>
      <c r="AL143" s="290"/>
      <c r="AM143" s="163"/>
      <c r="AN143" s="290"/>
      <c r="AO143" s="163"/>
      <c r="AP143" s="290"/>
      <c r="AQ143" s="163"/>
      <c r="AR143" s="290"/>
      <c r="AS143" s="163"/>
      <c r="AT143" s="290"/>
      <c r="AU143" s="163"/>
      <c r="AV143" s="290"/>
      <c r="AW143" s="163"/>
      <c r="AX143" s="290"/>
      <c r="AY143" s="350"/>
      <c r="AZ143" s="351"/>
      <c r="BA143" s="350"/>
      <c r="BB143" s="351"/>
      <c r="BC143" s="350"/>
      <c r="BD143" s="351"/>
      <c r="BE143" s="350"/>
      <c r="BF143" s="351"/>
      <c r="BG143" s="350"/>
      <c r="BH143" s="351"/>
      <c r="BI143" s="350"/>
      <c r="BJ143" s="351"/>
    </row>
    <row r="144" spans="2:62" s="63" customFormat="1" ht="15.75" customHeight="1" thickBot="1">
      <c r="B144" s="340"/>
      <c r="C144" s="340"/>
      <c r="D144" s="340"/>
      <c r="E144" s="340"/>
      <c r="F144" s="340"/>
      <c r="G144" s="340"/>
      <c r="H144" s="340"/>
      <c r="I144" s="340"/>
      <c r="J144" s="340"/>
      <c r="K144" s="340"/>
      <c r="L144" s="340"/>
      <c r="M144" s="340"/>
      <c r="N144" s="340"/>
      <c r="O144" s="340"/>
      <c r="P144" s="340"/>
      <c r="Q144" s="340"/>
      <c r="R144" s="340"/>
      <c r="S144" s="340"/>
      <c r="T144" s="340"/>
      <c r="U144" s="340"/>
      <c r="V144" s="340"/>
      <c r="W144" s="340"/>
      <c r="X144" s="340"/>
      <c r="Y144" s="340"/>
      <c r="Z144" s="340"/>
      <c r="AA144" s="340"/>
      <c r="AB144" s="291"/>
      <c r="AC144" s="291"/>
      <c r="AD144" s="340"/>
      <c r="AE144" s="291"/>
      <c r="AF144" s="340"/>
      <c r="AG144" s="291"/>
      <c r="AH144" s="340"/>
      <c r="AI144" s="340"/>
      <c r="AJ144" s="340"/>
      <c r="AK144" s="340"/>
      <c r="AL144" s="291"/>
      <c r="AM144" s="340"/>
      <c r="AN144" s="291"/>
      <c r="AO144" s="340"/>
      <c r="AP144" s="291"/>
      <c r="AQ144" s="340"/>
      <c r="AR144" s="291"/>
      <c r="AS144" s="340"/>
      <c r="AT144" s="291"/>
      <c r="AU144" s="340"/>
      <c r="AV144" s="291"/>
      <c r="AW144" s="340"/>
      <c r="AX144" s="291"/>
      <c r="AY144" s="341"/>
      <c r="AZ144" s="60"/>
      <c r="BA144" s="341"/>
      <c r="BB144" s="60"/>
      <c r="BC144" s="341"/>
      <c r="BD144" s="60"/>
      <c r="BE144" s="341"/>
      <c r="BF144" s="60"/>
      <c r="BG144" s="341"/>
      <c r="BH144" s="60"/>
      <c r="BI144" s="341"/>
      <c r="BJ144" s="60"/>
    </row>
    <row r="145" spans="2:62" s="63" customFormat="1" ht="15.75" customHeight="1" thickBot="1">
      <c r="B145" s="344">
        <v>1</v>
      </c>
      <c r="C145" s="525">
        <v>2</v>
      </c>
      <c r="D145" s="526"/>
      <c r="E145" s="526"/>
      <c r="F145" s="526"/>
      <c r="G145" s="526"/>
      <c r="H145" s="526"/>
      <c r="I145" s="526"/>
      <c r="J145" s="526"/>
      <c r="K145" s="526"/>
      <c r="L145" s="526"/>
      <c r="M145" s="526"/>
      <c r="N145" s="526"/>
      <c r="O145" s="526"/>
      <c r="P145" s="526"/>
      <c r="Q145" s="526"/>
      <c r="R145" s="526"/>
      <c r="S145" s="526"/>
      <c r="T145" s="526"/>
      <c r="U145" s="526"/>
      <c r="V145" s="526"/>
      <c r="W145" s="526"/>
      <c r="X145" s="526"/>
      <c r="Y145" s="526"/>
      <c r="Z145" s="526"/>
      <c r="AA145" s="526"/>
      <c r="AB145" s="502"/>
      <c r="AC145" s="527"/>
      <c r="AD145" s="525">
        <v>3</v>
      </c>
      <c r="AE145" s="527"/>
      <c r="AF145" s="525">
        <v>4</v>
      </c>
      <c r="AG145" s="524"/>
      <c r="AH145" s="523">
        <v>5</v>
      </c>
      <c r="AI145" s="528"/>
      <c r="AJ145" s="345">
        <v>6</v>
      </c>
      <c r="AK145" s="525">
        <v>7</v>
      </c>
      <c r="AL145" s="524"/>
      <c r="AM145" s="523">
        <v>8</v>
      </c>
      <c r="AN145" s="524"/>
      <c r="AO145" s="523">
        <v>9</v>
      </c>
      <c r="AP145" s="524"/>
      <c r="AQ145" s="523">
        <v>10</v>
      </c>
      <c r="AR145" s="524"/>
      <c r="AS145" s="523">
        <v>11</v>
      </c>
      <c r="AT145" s="524"/>
      <c r="AU145" s="523">
        <v>12</v>
      </c>
      <c r="AV145" s="524"/>
      <c r="AW145" s="523">
        <v>13</v>
      </c>
      <c r="AX145" s="524"/>
      <c r="AY145" s="346">
        <v>14</v>
      </c>
      <c r="AZ145" s="347">
        <v>15</v>
      </c>
      <c r="BA145" s="348">
        <v>16</v>
      </c>
      <c r="BB145" s="347">
        <v>17</v>
      </c>
      <c r="BC145" s="348">
        <v>18</v>
      </c>
      <c r="BD145" s="347">
        <v>19</v>
      </c>
      <c r="BE145" s="348">
        <v>20</v>
      </c>
      <c r="BF145" s="347">
        <v>21</v>
      </c>
      <c r="BG145" s="348">
        <v>22</v>
      </c>
      <c r="BH145" s="347">
        <v>23</v>
      </c>
      <c r="BI145" s="348">
        <v>24</v>
      </c>
      <c r="BJ145" s="349">
        <v>25</v>
      </c>
    </row>
    <row r="146" spans="1:62" s="63" customFormat="1" ht="15.75" customHeight="1" thickBot="1">
      <c r="A146" s="88"/>
      <c r="B146" s="364">
        <v>38</v>
      </c>
      <c r="C146" s="494" t="s">
        <v>339</v>
      </c>
      <c r="D146" s="583"/>
      <c r="E146" s="583"/>
      <c r="F146" s="491" t="s">
        <v>448</v>
      </c>
      <c r="G146" s="583"/>
      <c r="H146" s="583"/>
      <c r="I146" s="583"/>
      <c r="J146" s="583"/>
      <c r="K146" s="583"/>
      <c r="L146" s="583"/>
      <c r="M146" s="583"/>
      <c r="N146" s="583"/>
      <c r="O146" s="583"/>
      <c r="P146" s="583"/>
      <c r="Q146" s="583"/>
      <c r="R146" s="583"/>
      <c r="S146" s="583"/>
      <c r="T146" s="583"/>
      <c r="U146" s="583"/>
      <c r="V146" s="583"/>
      <c r="W146" s="583"/>
      <c r="X146" s="583"/>
      <c r="Y146" s="583"/>
      <c r="Z146" s="583"/>
      <c r="AA146" s="583"/>
      <c r="AB146" s="583"/>
      <c r="AC146" s="584"/>
      <c r="AD146" s="355"/>
      <c r="AE146" s="356"/>
      <c r="AF146" s="355"/>
      <c r="AG146" s="356"/>
      <c r="AH146" s="355"/>
      <c r="AI146" s="355"/>
      <c r="AJ146" s="355"/>
      <c r="AK146" s="355"/>
      <c r="AL146" s="356"/>
      <c r="AM146" s="355"/>
      <c r="AN146" s="356"/>
      <c r="AO146" s="355"/>
      <c r="AP146" s="356"/>
      <c r="AQ146" s="355"/>
      <c r="AR146" s="356"/>
      <c r="AS146" s="355"/>
      <c r="AT146" s="356"/>
      <c r="AU146" s="355"/>
      <c r="AV146" s="356"/>
      <c r="AW146" s="355"/>
      <c r="AX146" s="356"/>
      <c r="AY146" s="357"/>
      <c r="AZ146" s="177"/>
      <c r="BA146" s="357"/>
      <c r="BB146" s="177"/>
      <c r="BC146" s="357"/>
      <c r="BD146" s="177"/>
      <c r="BE146" s="357"/>
      <c r="BF146" s="177"/>
      <c r="BG146" s="357"/>
      <c r="BH146" s="177"/>
      <c r="BI146" s="357"/>
      <c r="BJ146" s="337"/>
    </row>
    <row r="147" spans="1:62" s="63" customFormat="1" ht="15.75" customHeight="1">
      <c r="A147" s="36"/>
      <c r="B147" s="197">
        <v>1</v>
      </c>
      <c r="C147" s="585" t="s">
        <v>433</v>
      </c>
      <c r="D147" s="586"/>
      <c r="E147" s="586"/>
      <c r="F147" s="586"/>
      <c r="G147" s="586"/>
      <c r="H147" s="586"/>
      <c r="I147" s="586"/>
      <c r="J147" s="586"/>
      <c r="K147" s="586"/>
      <c r="L147" s="586"/>
      <c r="M147" s="586"/>
      <c r="N147" s="586"/>
      <c r="O147" s="586"/>
      <c r="P147" s="586"/>
      <c r="Q147" s="586"/>
      <c r="R147" s="586"/>
      <c r="S147" s="586"/>
      <c r="T147" s="586"/>
      <c r="U147" s="586"/>
      <c r="V147" s="586"/>
      <c r="W147" s="586"/>
      <c r="X147" s="586"/>
      <c r="Y147" s="586"/>
      <c r="Z147" s="586"/>
      <c r="AA147" s="586"/>
      <c r="AB147" s="586"/>
      <c r="AC147" s="587"/>
      <c r="AD147" s="197"/>
      <c r="AE147" s="358"/>
      <c r="AF147" s="197"/>
      <c r="AG147" s="358"/>
      <c r="AH147" s="197"/>
      <c r="AI147" s="197"/>
      <c r="AJ147" s="197"/>
      <c r="AK147" s="197"/>
      <c r="AL147" s="358"/>
      <c r="AM147" s="197"/>
      <c r="AN147" s="358"/>
      <c r="AO147" s="197"/>
      <c r="AP147" s="358"/>
      <c r="AQ147" s="197"/>
      <c r="AR147" s="358"/>
      <c r="AS147" s="197"/>
      <c r="AT147" s="358"/>
      <c r="AU147" s="197"/>
      <c r="AV147" s="358"/>
      <c r="AW147" s="197"/>
      <c r="AX147" s="358"/>
      <c r="AY147" s="359"/>
      <c r="AZ147" s="360"/>
      <c r="BA147" s="359"/>
      <c r="BB147" s="360"/>
      <c r="BC147" s="359"/>
      <c r="BD147" s="360"/>
      <c r="BE147" s="359"/>
      <c r="BF147" s="360"/>
      <c r="BG147" s="359"/>
      <c r="BH147" s="360"/>
      <c r="BI147" s="359"/>
      <c r="BJ147" s="360"/>
    </row>
    <row r="148" spans="1:62" s="63" customFormat="1" ht="15.75" customHeight="1">
      <c r="A148" s="36"/>
      <c r="B148" s="197">
        <v>2</v>
      </c>
      <c r="C148" s="577" t="s">
        <v>434</v>
      </c>
      <c r="D148" s="578"/>
      <c r="E148" s="578"/>
      <c r="F148" s="578"/>
      <c r="G148" s="578"/>
      <c r="H148" s="578"/>
      <c r="I148" s="578"/>
      <c r="J148" s="578"/>
      <c r="K148" s="578"/>
      <c r="L148" s="578"/>
      <c r="M148" s="578"/>
      <c r="N148" s="578"/>
      <c r="O148" s="578"/>
      <c r="P148" s="578"/>
      <c r="Q148" s="578"/>
      <c r="R148" s="578"/>
      <c r="S148" s="578"/>
      <c r="T148" s="578"/>
      <c r="U148" s="578"/>
      <c r="V148" s="578"/>
      <c r="W148" s="578"/>
      <c r="X148" s="578"/>
      <c r="Y148" s="578"/>
      <c r="Z148" s="578"/>
      <c r="AA148" s="578"/>
      <c r="AB148" s="578"/>
      <c r="AC148" s="579"/>
      <c r="AD148" s="163"/>
      <c r="AE148" s="290"/>
      <c r="AF148" s="163"/>
      <c r="AG148" s="290"/>
      <c r="AH148" s="163"/>
      <c r="AI148" s="163"/>
      <c r="AJ148" s="163"/>
      <c r="AK148" s="163"/>
      <c r="AL148" s="290"/>
      <c r="AM148" s="163"/>
      <c r="AN148" s="290"/>
      <c r="AO148" s="163"/>
      <c r="AP148" s="290"/>
      <c r="AQ148" s="163"/>
      <c r="AR148" s="290"/>
      <c r="AS148" s="163"/>
      <c r="AT148" s="290"/>
      <c r="AU148" s="163"/>
      <c r="AV148" s="290"/>
      <c r="AW148" s="163"/>
      <c r="AX148" s="290"/>
      <c r="AY148" s="350"/>
      <c r="AZ148" s="351"/>
      <c r="BA148" s="350"/>
      <c r="BB148" s="351"/>
      <c r="BC148" s="350"/>
      <c r="BD148" s="351"/>
      <c r="BE148" s="350"/>
      <c r="BF148" s="351"/>
      <c r="BG148" s="350"/>
      <c r="BH148" s="351"/>
      <c r="BI148" s="350"/>
      <c r="BJ148" s="351"/>
    </row>
    <row r="149" spans="1:62" s="63" customFormat="1" ht="15.75" customHeight="1">
      <c r="A149" s="36"/>
      <c r="B149" s="197">
        <v>3</v>
      </c>
      <c r="C149" s="577" t="s">
        <v>443</v>
      </c>
      <c r="D149" s="578"/>
      <c r="E149" s="578"/>
      <c r="F149" s="578"/>
      <c r="G149" s="578"/>
      <c r="H149" s="578"/>
      <c r="I149" s="578"/>
      <c r="J149" s="578"/>
      <c r="K149" s="578"/>
      <c r="L149" s="578"/>
      <c r="M149" s="578"/>
      <c r="N149" s="578"/>
      <c r="O149" s="578"/>
      <c r="P149" s="578"/>
      <c r="Q149" s="578"/>
      <c r="R149" s="578"/>
      <c r="S149" s="578"/>
      <c r="T149" s="578"/>
      <c r="U149" s="578"/>
      <c r="V149" s="578"/>
      <c r="W149" s="578"/>
      <c r="X149" s="578"/>
      <c r="Y149" s="578"/>
      <c r="Z149" s="578"/>
      <c r="AA149" s="578"/>
      <c r="AB149" s="578"/>
      <c r="AC149" s="579"/>
      <c r="AD149" s="163"/>
      <c r="AE149" s="290"/>
      <c r="AF149" s="163"/>
      <c r="AG149" s="290"/>
      <c r="AH149" s="163"/>
      <c r="AI149" s="163"/>
      <c r="AJ149" s="163"/>
      <c r="AK149" s="163"/>
      <c r="AL149" s="290"/>
      <c r="AM149" s="163"/>
      <c r="AN149" s="290"/>
      <c r="AO149" s="163"/>
      <c r="AP149" s="290"/>
      <c r="AQ149" s="163"/>
      <c r="AR149" s="290"/>
      <c r="AS149" s="163"/>
      <c r="AT149" s="290"/>
      <c r="AU149" s="163"/>
      <c r="AV149" s="290"/>
      <c r="AW149" s="163"/>
      <c r="AX149" s="290"/>
      <c r="AY149" s="350"/>
      <c r="AZ149" s="351"/>
      <c r="BA149" s="350"/>
      <c r="BB149" s="351"/>
      <c r="BC149" s="350"/>
      <c r="BD149" s="351"/>
      <c r="BE149" s="350"/>
      <c r="BF149" s="351"/>
      <c r="BG149" s="350"/>
      <c r="BH149" s="351"/>
      <c r="BI149" s="350"/>
      <c r="BJ149" s="351"/>
    </row>
    <row r="150" spans="1:62" s="63" customFormat="1" ht="15.75" customHeight="1">
      <c r="A150" s="36"/>
      <c r="B150" s="197">
        <v>4</v>
      </c>
      <c r="C150" s="577" t="s">
        <v>437</v>
      </c>
      <c r="D150" s="578"/>
      <c r="E150" s="578"/>
      <c r="F150" s="578"/>
      <c r="G150" s="578"/>
      <c r="H150" s="578"/>
      <c r="I150" s="578"/>
      <c r="J150" s="578"/>
      <c r="K150" s="578"/>
      <c r="L150" s="578"/>
      <c r="M150" s="578"/>
      <c r="N150" s="578"/>
      <c r="O150" s="578"/>
      <c r="P150" s="578"/>
      <c r="Q150" s="578"/>
      <c r="R150" s="578"/>
      <c r="S150" s="578"/>
      <c r="T150" s="578"/>
      <c r="U150" s="578"/>
      <c r="V150" s="578"/>
      <c r="W150" s="578"/>
      <c r="X150" s="578"/>
      <c r="Y150" s="578"/>
      <c r="Z150" s="578"/>
      <c r="AA150" s="578"/>
      <c r="AB150" s="578"/>
      <c r="AC150" s="579"/>
      <c r="AD150" s="163"/>
      <c r="AE150" s="290"/>
      <c r="AF150" s="163"/>
      <c r="AG150" s="290"/>
      <c r="AH150" s="163"/>
      <c r="AI150" s="163"/>
      <c r="AJ150" s="163"/>
      <c r="AK150" s="163"/>
      <c r="AL150" s="290"/>
      <c r="AM150" s="163"/>
      <c r="AN150" s="290"/>
      <c r="AO150" s="163"/>
      <c r="AP150" s="290"/>
      <c r="AQ150" s="163"/>
      <c r="AR150" s="290"/>
      <c r="AS150" s="163"/>
      <c r="AT150" s="290"/>
      <c r="AU150" s="163"/>
      <c r="AV150" s="290"/>
      <c r="AW150" s="163"/>
      <c r="AX150" s="290"/>
      <c r="AY150" s="350"/>
      <c r="AZ150" s="351"/>
      <c r="BA150" s="350"/>
      <c r="BB150" s="351"/>
      <c r="BC150" s="350"/>
      <c r="BD150" s="351"/>
      <c r="BE150" s="350"/>
      <c r="BF150" s="351"/>
      <c r="BG150" s="350"/>
      <c r="BH150" s="351"/>
      <c r="BI150" s="350"/>
      <c r="BJ150" s="351"/>
    </row>
    <row r="151" spans="1:62" s="63" customFormat="1" ht="15.75" customHeight="1">
      <c r="A151" s="36"/>
      <c r="B151" s="197">
        <v>5</v>
      </c>
      <c r="C151" s="577" t="s">
        <v>441</v>
      </c>
      <c r="D151" s="578"/>
      <c r="E151" s="578"/>
      <c r="F151" s="578"/>
      <c r="G151" s="578"/>
      <c r="H151" s="578"/>
      <c r="I151" s="578"/>
      <c r="J151" s="578"/>
      <c r="K151" s="578"/>
      <c r="L151" s="578"/>
      <c r="M151" s="578"/>
      <c r="N151" s="578"/>
      <c r="O151" s="578"/>
      <c r="P151" s="578"/>
      <c r="Q151" s="578"/>
      <c r="R151" s="578"/>
      <c r="S151" s="578"/>
      <c r="T151" s="578"/>
      <c r="U151" s="578"/>
      <c r="V151" s="578"/>
      <c r="W151" s="578"/>
      <c r="X151" s="578"/>
      <c r="Y151" s="578"/>
      <c r="Z151" s="578"/>
      <c r="AA151" s="578"/>
      <c r="AB151" s="578"/>
      <c r="AC151" s="579"/>
      <c r="AD151" s="163"/>
      <c r="AE151" s="290"/>
      <c r="AF151" s="163"/>
      <c r="AG151" s="290"/>
      <c r="AH151" s="163"/>
      <c r="AI151" s="163"/>
      <c r="AJ151" s="163"/>
      <c r="AK151" s="163"/>
      <c r="AL151" s="290"/>
      <c r="AM151" s="163"/>
      <c r="AN151" s="290"/>
      <c r="AO151" s="163"/>
      <c r="AP151" s="290"/>
      <c r="AQ151" s="163"/>
      <c r="AR151" s="290"/>
      <c r="AS151" s="163"/>
      <c r="AT151" s="290"/>
      <c r="AU151" s="163"/>
      <c r="AV151" s="290"/>
      <c r="AW151" s="163"/>
      <c r="AX151" s="290"/>
      <c r="AY151" s="350"/>
      <c r="AZ151" s="351"/>
      <c r="BA151" s="350"/>
      <c r="BB151" s="351"/>
      <c r="BC151" s="350"/>
      <c r="BD151" s="351"/>
      <c r="BE151" s="350"/>
      <c r="BF151" s="351"/>
      <c r="BG151" s="350"/>
      <c r="BH151" s="351"/>
      <c r="BI151" s="350"/>
      <c r="BJ151" s="351"/>
    </row>
    <row r="152" spans="1:62" s="63" customFormat="1" ht="15.75" customHeight="1">
      <c r="A152" s="36"/>
      <c r="B152" s="197">
        <v>6</v>
      </c>
      <c r="C152" s="577" t="s">
        <v>446</v>
      </c>
      <c r="D152" s="578"/>
      <c r="E152" s="578"/>
      <c r="F152" s="578"/>
      <c r="G152" s="578"/>
      <c r="H152" s="578"/>
      <c r="I152" s="578"/>
      <c r="J152" s="578"/>
      <c r="K152" s="578"/>
      <c r="L152" s="578"/>
      <c r="M152" s="578"/>
      <c r="N152" s="578"/>
      <c r="O152" s="578"/>
      <c r="P152" s="578"/>
      <c r="Q152" s="578"/>
      <c r="R152" s="578"/>
      <c r="S152" s="578"/>
      <c r="T152" s="578"/>
      <c r="U152" s="578"/>
      <c r="V152" s="578"/>
      <c r="W152" s="578"/>
      <c r="X152" s="578"/>
      <c r="Y152" s="578"/>
      <c r="Z152" s="578"/>
      <c r="AA152" s="578"/>
      <c r="AB152" s="578"/>
      <c r="AC152" s="579"/>
      <c r="AD152" s="163"/>
      <c r="AE152" s="290"/>
      <c r="AF152" s="163"/>
      <c r="AG152" s="290"/>
      <c r="AH152" s="163"/>
      <c r="AI152" s="163"/>
      <c r="AJ152" s="163"/>
      <c r="AK152" s="163"/>
      <c r="AL152" s="290"/>
      <c r="AM152" s="163"/>
      <c r="AN152" s="290"/>
      <c r="AO152" s="163"/>
      <c r="AP152" s="290"/>
      <c r="AQ152" s="163"/>
      <c r="AR152" s="290"/>
      <c r="AS152" s="163"/>
      <c r="AT152" s="290"/>
      <c r="AU152" s="163"/>
      <c r="AV152" s="290"/>
      <c r="AW152" s="163"/>
      <c r="AX152" s="290"/>
      <c r="AY152" s="350"/>
      <c r="AZ152" s="351"/>
      <c r="BA152" s="350"/>
      <c r="BB152" s="351"/>
      <c r="BC152" s="350"/>
      <c r="BD152" s="351"/>
      <c r="BE152" s="350"/>
      <c r="BF152" s="351"/>
      <c r="BG152" s="350"/>
      <c r="BH152" s="351"/>
      <c r="BI152" s="350"/>
      <c r="BJ152" s="351"/>
    </row>
    <row r="153" spans="1:62" s="63" customFormat="1" ht="15.75" customHeight="1">
      <c r="A153" s="36"/>
      <c r="B153" s="197">
        <v>7</v>
      </c>
      <c r="C153" s="577" t="s">
        <v>436</v>
      </c>
      <c r="D153" s="578"/>
      <c r="E153" s="578"/>
      <c r="F153" s="578"/>
      <c r="G153" s="578"/>
      <c r="H153" s="578"/>
      <c r="I153" s="578"/>
      <c r="J153" s="578"/>
      <c r="K153" s="578"/>
      <c r="L153" s="578"/>
      <c r="M153" s="578"/>
      <c r="N153" s="578"/>
      <c r="O153" s="578"/>
      <c r="P153" s="578"/>
      <c r="Q153" s="578"/>
      <c r="R153" s="578"/>
      <c r="S153" s="578"/>
      <c r="T153" s="578"/>
      <c r="U153" s="578"/>
      <c r="V153" s="578"/>
      <c r="W153" s="578"/>
      <c r="X153" s="578"/>
      <c r="Y153" s="578"/>
      <c r="Z153" s="578"/>
      <c r="AA153" s="578"/>
      <c r="AB153" s="578"/>
      <c r="AC153" s="579"/>
      <c r="AD153" s="163"/>
      <c r="AE153" s="290"/>
      <c r="AF153" s="163"/>
      <c r="AG153" s="290"/>
      <c r="AH153" s="163"/>
      <c r="AI153" s="163"/>
      <c r="AJ153" s="163"/>
      <c r="AK153" s="163"/>
      <c r="AL153" s="290"/>
      <c r="AM153" s="163"/>
      <c r="AN153" s="290"/>
      <c r="AO153" s="163"/>
      <c r="AP153" s="290"/>
      <c r="AQ153" s="163"/>
      <c r="AR153" s="290"/>
      <c r="AS153" s="163"/>
      <c r="AT153" s="290"/>
      <c r="AU153" s="163"/>
      <c r="AV153" s="290"/>
      <c r="AW153" s="163"/>
      <c r="AX153" s="290"/>
      <c r="AY153" s="350"/>
      <c r="AZ153" s="351"/>
      <c r="BA153" s="350"/>
      <c r="BB153" s="351"/>
      <c r="BC153" s="350"/>
      <c r="BD153" s="351"/>
      <c r="BE153" s="350"/>
      <c r="BF153" s="351"/>
      <c r="BG153" s="350"/>
      <c r="BH153" s="351"/>
      <c r="BI153" s="350"/>
      <c r="BJ153" s="351"/>
    </row>
    <row r="154" spans="1:62" s="63" customFormat="1" ht="15.75" customHeight="1">
      <c r="A154" s="36"/>
      <c r="B154" s="197">
        <v>8</v>
      </c>
      <c r="C154" s="577" t="s">
        <v>435</v>
      </c>
      <c r="D154" s="578"/>
      <c r="E154" s="578"/>
      <c r="F154" s="578"/>
      <c r="G154" s="578"/>
      <c r="H154" s="578"/>
      <c r="I154" s="578"/>
      <c r="J154" s="578"/>
      <c r="K154" s="578"/>
      <c r="L154" s="578"/>
      <c r="M154" s="578"/>
      <c r="N154" s="578"/>
      <c r="O154" s="578"/>
      <c r="P154" s="578"/>
      <c r="Q154" s="578"/>
      <c r="R154" s="578"/>
      <c r="S154" s="578"/>
      <c r="T154" s="578"/>
      <c r="U154" s="578"/>
      <c r="V154" s="578"/>
      <c r="W154" s="578"/>
      <c r="X154" s="578"/>
      <c r="Y154" s="578"/>
      <c r="Z154" s="578"/>
      <c r="AA154" s="578"/>
      <c r="AB154" s="578"/>
      <c r="AC154" s="579"/>
      <c r="AD154" s="163"/>
      <c r="AE154" s="290"/>
      <c r="AF154" s="163"/>
      <c r="AG154" s="290"/>
      <c r="AH154" s="163"/>
      <c r="AI154" s="163"/>
      <c r="AJ154" s="163"/>
      <c r="AK154" s="163"/>
      <c r="AL154" s="290"/>
      <c r="AM154" s="163"/>
      <c r="AN154" s="290"/>
      <c r="AO154" s="163"/>
      <c r="AP154" s="290"/>
      <c r="AQ154" s="163"/>
      <c r="AR154" s="290"/>
      <c r="AS154" s="163"/>
      <c r="AT154" s="290"/>
      <c r="AU154" s="163"/>
      <c r="AV154" s="290"/>
      <c r="AW154" s="163"/>
      <c r="AX154" s="290"/>
      <c r="AY154" s="350"/>
      <c r="AZ154" s="351"/>
      <c r="BA154" s="350"/>
      <c r="BB154" s="351"/>
      <c r="BC154" s="350"/>
      <c r="BD154" s="351"/>
      <c r="BE154" s="350"/>
      <c r="BF154" s="351"/>
      <c r="BG154" s="350"/>
      <c r="BH154" s="351"/>
      <c r="BI154" s="350"/>
      <c r="BJ154" s="351"/>
    </row>
    <row r="155" spans="1:62" s="63" customFormat="1" ht="15.75" customHeight="1">
      <c r="A155" s="205"/>
      <c r="B155" s="197">
        <v>9</v>
      </c>
      <c r="C155" s="580" t="s">
        <v>440</v>
      </c>
      <c r="D155" s="581"/>
      <c r="E155" s="581"/>
      <c r="F155" s="581"/>
      <c r="G155" s="581"/>
      <c r="H155" s="581"/>
      <c r="I155" s="581"/>
      <c r="J155" s="581"/>
      <c r="K155" s="581"/>
      <c r="L155" s="581"/>
      <c r="M155" s="581"/>
      <c r="N155" s="581"/>
      <c r="O155" s="581"/>
      <c r="P155" s="581"/>
      <c r="Q155" s="581"/>
      <c r="R155" s="581"/>
      <c r="S155" s="581"/>
      <c r="T155" s="581"/>
      <c r="U155" s="581"/>
      <c r="V155" s="581"/>
      <c r="W155" s="581"/>
      <c r="X155" s="581"/>
      <c r="Y155" s="581"/>
      <c r="Z155" s="581"/>
      <c r="AA155" s="581"/>
      <c r="AB155" s="581"/>
      <c r="AC155" s="582"/>
      <c r="AD155" s="361"/>
      <c r="AE155" s="297"/>
      <c r="AF155" s="361"/>
      <c r="AG155" s="297"/>
      <c r="AH155" s="361"/>
      <c r="AI155" s="361"/>
      <c r="AJ155" s="361"/>
      <c r="AK155" s="361"/>
      <c r="AL155" s="297"/>
      <c r="AM155" s="361"/>
      <c r="AN155" s="297"/>
      <c r="AO155" s="361"/>
      <c r="AP155" s="297"/>
      <c r="AQ155" s="361"/>
      <c r="AR155" s="297"/>
      <c r="AS155" s="361"/>
      <c r="AT155" s="297"/>
      <c r="AU155" s="361"/>
      <c r="AV155" s="297"/>
      <c r="AW155" s="361"/>
      <c r="AX155" s="297"/>
      <c r="AY155" s="362"/>
      <c r="AZ155" s="363"/>
      <c r="BA155" s="362"/>
      <c r="BB155" s="363"/>
      <c r="BC155" s="362"/>
      <c r="BD155" s="363"/>
      <c r="BE155" s="362"/>
      <c r="BF155" s="363"/>
      <c r="BG155" s="362"/>
      <c r="BH155" s="363"/>
      <c r="BI155" s="362"/>
      <c r="BJ155" s="363"/>
    </row>
    <row r="156" spans="2:62" s="36" customFormat="1" ht="15.75" customHeight="1">
      <c r="B156" s="197">
        <v>10</v>
      </c>
      <c r="C156" s="577" t="s">
        <v>431</v>
      </c>
      <c r="D156" s="578"/>
      <c r="E156" s="578"/>
      <c r="F156" s="578"/>
      <c r="G156" s="578"/>
      <c r="H156" s="578"/>
      <c r="I156" s="578"/>
      <c r="J156" s="578"/>
      <c r="K156" s="578"/>
      <c r="L156" s="578"/>
      <c r="M156" s="578"/>
      <c r="N156" s="578"/>
      <c r="O156" s="578"/>
      <c r="P156" s="578"/>
      <c r="Q156" s="578"/>
      <c r="R156" s="578"/>
      <c r="S156" s="578"/>
      <c r="T156" s="578"/>
      <c r="U156" s="578"/>
      <c r="V156" s="578"/>
      <c r="W156" s="578"/>
      <c r="X156" s="578"/>
      <c r="Y156" s="578"/>
      <c r="Z156" s="578"/>
      <c r="AA156" s="578"/>
      <c r="AB156" s="578"/>
      <c r="AC156" s="579"/>
      <c r="AD156" s="163"/>
      <c r="AE156" s="290"/>
      <c r="AF156" s="163"/>
      <c r="AG156" s="290"/>
      <c r="AH156" s="163"/>
      <c r="AI156" s="163"/>
      <c r="AJ156" s="163"/>
      <c r="AK156" s="163"/>
      <c r="AL156" s="290"/>
      <c r="AM156" s="163"/>
      <c r="AN156" s="290"/>
      <c r="AO156" s="163"/>
      <c r="AP156" s="290"/>
      <c r="AQ156" s="163"/>
      <c r="AR156" s="290"/>
      <c r="AS156" s="163"/>
      <c r="AT156" s="290"/>
      <c r="AU156" s="163"/>
      <c r="AV156" s="290"/>
      <c r="AW156" s="163"/>
      <c r="AX156" s="290"/>
      <c r="AY156" s="350"/>
      <c r="AZ156" s="351"/>
      <c r="BA156" s="350"/>
      <c r="BB156" s="351"/>
      <c r="BC156" s="350"/>
      <c r="BD156" s="351"/>
      <c r="BE156" s="350"/>
      <c r="BF156" s="351"/>
      <c r="BG156" s="350"/>
      <c r="BH156" s="351"/>
      <c r="BI156" s="350"/>
      <c r="BJ156" s="351"/>
    </row>
    <row r="157" spans="2:62" s="36" customFormat="1" ht="15.75" customHeight="1">
      <c r="B157" s="197">
        <v>11</v>
      </c>
      <c r="C157" s="577" t="s">
        <v>442</v>
      </c>
      <c r="D157" s="578"/>
      <c r="E157" s="578"/>
      <c r="F157" s="578"/>
      <c r="G157" s="578"/>
      <c r="H157" s="578"/>
      <c r="I157" s="578"/>
      <c r="J157" s="578"/>
      <c r="K157" s="578"/>
      <c r="L157" s="578"/>
      <c r="M157" s="578"/>
      <c r="N157" s="578"/>
      <c r="O157" s="578"/>
      <c r="P157" s="578"/>
      <c r="Q157" s="578"/>
      <c r="R157" s="578"/>
      <c r="S157" s="578"/>
      <c r="T157" s="578"/>
      <c r="U157" s="578"/>
      <c r="V157" s="578"/>
      <c r="W157" s="578"/>
      <c r="X157" s="578"/>
      <c r="Y157" s="578"/>
      <c r="Z157" s="578"/>
      <c r="AA157" s="578"/>
      <c r="AB157" s="578"/>
      <c r="AC157" s="579"/>
      <c r="AD157" s="163"/>
      <c r="AE157" s="290"/>
      <c r="AF157" s="163"/>
      <c r="AG157" s="290"/>
      <c r="AH157" s="163"/>
      <c r="AI157" s="163"/>
      <c r="AJ157" s="163"/>
      <c r="AK157" s="163"/>
      <c r="AL157" s="290"/>
      <c r="AM157" s="163"/>
      <c r="AN157" s="290"/>
      <c r="AO157" s="163"/>
      <c r="AP157" s="290"/>
      <c r="AQ157" s="163"/>
      <c r="AR157" s="290"/>
      <c r="AS157" s="163"/>
      <c r="AT157" s="290"/>
      <c r="AU157" s="163"/>
      <c r="AV157" s="290"/>
      <c r="AW157" s="163"/>
      <c r="AX157" s="290"/>
      <c r="AY157" s="350"/>
      <c r="AZ157" s="351"/>
      <c r="BA157" s="350"/>
      <c r="BB157" s="351"/>
      <c r="BC157" s="350"/>
      <c r="BD157" s="351"/>
      <c r="BE157" s="350"/>
      <c r="BF157" s="351"/>
      <c r="BG157" s="350"/>
      <c r="BH157" s="351"/>
      <c r="BI157" s="350"/>
      <c r="BJ157" s="351"/>
    </row>
    <row r="158" spans="2:62" s="36" customFormat="1" ht="15.75" customHeight="1">
      <c r="B158" s="197">
        <v>12</v>
      </c>
      <c r="C158" s="577" t="s">
        <v>432</v>
      </c>
      <c r="D158" s="578"/>
      <c r="E158" s="578"/>
      <c r="F158" s="578"/>
      <c r="G158" s="578"/>
      <c r="H158" s="578"/>
      <c r="I158" s="578"/>
      <c r="J158" s="578"/>
      <c r="K158" s="578"/>
      <c r="L158" s="578"/>
      <c r="M158" s="578"/>
      <c r="N158" s="578"/>
      <c r="O158" s="578"/>
      <c r="P158" s="578"/>
      <c r="Q158" s="578"/>
      <c r="R158" s="578"/>
      <c r="S158" s="578"/>
      <c r="T158" s="578"/>
      <c r="U158" s="578"/>
      <c r="V158" s="578"/>
      <c r="W158" s="578"/>
      <c r="X158" s="578"/>
      <c r="Y158" s="578"/>
      <c r="Z158" s="578"/>
      <c r="AA158" s="578"/>
      <c r="AB158" s="578"/>
      <c r="AC158" s="579"/>
      <c r="AD158" s="163"/>
      <c r="AE158" s="290"/>
      <c r="AF158" s="163"/>
      <c r="AG158" s="290"/>
      <c r="AH158" s="163"/>
      <c r="AI158" s="163"/>
      <c r="AJ158" s="163"/>
      <c r="AK158" s="163"/>
      <c r="AL158" s="290"/>
      <c r="AM158" s="163"/>
      <c r="AN158" s="290"/>
      <c r="AO158" s="163"/>
      <c r="AP158" s="290"/>
      <c r="AQ158" s="163"/>
      <c r="AR158" s="290"/>
      <c r="AS158" s="163"/>
      <c r="AT158" s="290"/>
      <c r="AU158" s="163"/>
      <c r="AV158" s="290"/>
      <c r="AW158" s="163"/>
      <c r="AX158" s="290"/>
      <c r="AY158" s="350"/>
      <c r="AZ158" s="351"/>
      <c r="BA158" s="350"/>
      <c r="BB158" s="351"/>
      <c r="BC158" s="350"/>
      <c r="BD158" s="351"/>
      <c r="BE158" s="350"/>
      <c r="BF158" s="351"/>
      <c r="BG158" s="350"/>
      <c r="BH158" s="351"/>
      <c r="BI158" s="350"/>
      <c r="BJ158" s="351"/>
    </row>
    <row r="159" spans="2:62" s="36" customFormat="1" ht="15.75" customHeight="1">
      <c r="B159" s="197">
        <v>13</v>
      </c>
      <c r="C159" s="577" t="s">
        <v>444</v>
      </c>
      <c r="D159" s="578"/>
      <c r="E159" s="578"/>
      <c r="F159" s="578"/>
      <c r="G159" s="578"/>
      <c r="H159" s="578"/>
      <c r="I159" s="578"/>
      <c r="J159" s="578"/>
      <c r="K159" s="578"/>
      <c r="L159" s="578"/>
      <c r="M159" s="578"/>
      <c r="N159" s="578"/>
      <c r="O159" s="578"/>
      <c r="P159" s="578"/>
      <c r="Q159" s="578"/>
      <c r="R159" s="578"/>
      <c r="S159" s="578"/>
      <c r="T159" s="578"/>
      <c r="U159" s="578"/>
      <c r="V159" s="578"/>
      <c r="W159" s="578"/>
      <c r="X159" s="578"/>
      <c r="Y159" s="578"/>
      <c r="Z159" s="578"/>
      <c r="AA159" s="578"/>
      <c r="AB159" s="578"/>
      <c r="AC159" s="579"/>
      <c r="AD159" s="163"/>
      <c r="AE159" s="290"/>
      <c r="AF159" s="163"/>
      <c r="AG159" s="290"/>
      <c r="AH159" s="163"/>
      <c r="AI159" s="163"/>
      <c r="AJ159" s="163"/>
      <c r="AK159" s="163"/>
      <c r="AL159" s="290"/>
      <c r="AM159" s="163"/>
      <c r="AN159" s="290"/>
      <c r="AO159" s="163"/>
      <c r="AP159" s="290"/>
      <c r="AQ159" s="163"/>
      <c r="AR159" s="290"/>
      <c r="AS159" s="163"/>
      <c r="AT159" s="290"/>
      <c r="AU159" s="163"/>
      <c r="AV159" s="290"/>
      <c r="AW159" s="163"/>
      <c r="AX159" s="290"/>
      <c r="AY159" s="350"/>
      <c r="AZ159" s="351"/>
      <c r="BA159" s="350"/>
      <c r="BB159" s="351"/>
      <c r="BC159" s="350"/>
      <c r="BD159" s="351"/>
      <c r="BE159" s="350"/>
      <c r="BF159" s="351"/>
      <c r="BG159" s="350"/>
      <c r="BH159" s="351"/>
      <c r="BI159" s="350"/>
      <c r="BJ159" s="351"/>
    </row>
    <row r="160" spans="2:62" s="36" customFormat="1" ht="15.75" customHeight="1">
      <c r="B160" s="197">
        <v>14</v>
      </c>
      <c r="C160" s="577" t="s">
        <v>438</v>
      </c>
      <c r="D160" s="578"/>
      <c r="E160" s="578"/>
      <c r="F160" s="578"/>
      <c r="G160" s="578"/>
      <c r="H160" s="578"/>
      <c r="I160" s="578"/>
      <c r="J160" s="578"/>
      <c r="K160" s="578"/>
      <c r="L160" s="578"/>
      <c r="M160" s="578"/>
      <c r="N160" s="578"/>
      <c r="O160" s="578"/>
      <c r="P160" s="578"/>
      <c r="Q160" s="578"/>
      <c r="R160" s="578"/>
      <c r="S160" s="578"/>
      <c r="T160" s="578"/>
      <c r="U160" s="578"/>
      <c r="V160" s="578"/>
      <c r="W160" s="578"/>
      <c r="X160" s="578"/>
      <c r="Y160" s="578"/>
      <c r="Z160" s="578"/>
      <c r="AA160" s="578"/>
      <c r="AB160" s="578"/>
      <c r="AC160" s="579"/>
      <c r="AD160" s="163"/>
      <c r="AE160" s="290"/>
      <c r="AF160" s="163"/>
      <c r="AG160" s="290"/>
      <c r="AH160" s="163"/>
      <c r="AI160" s="163"/>
      <c r="AJ160" s="163"/>
      <c r="AK160" s="163"/>
      <c r="AL160" s="290"/>
      <c r="AM160" s="163"/>
      <c r="AN160" s="290"/>
      <c r="AO160" s="163"/>
      <c r="AP160" s="290"/>
      <c r="AQ160" s="163"/>
      <c r="AR160" s="290"/>
      <c r="AS160" s="163"/>
      <c r="AT160" s="290"/>
      <c r="AU160" s="163"/>
      <c r="AV160" s="290"/>
      <c r="AW160" s="163"/>
      <c r="AX160" s="290"/>
      <c r="AY160" s="350"/>
      <c r="AZ160" s="351"/>
      <c r="BA160" s="350"/>
      <c r="BB160" s="351"/>
      <c r="BC160" s="350"/>
      <c r="BD160" s="351"/>
      <c r="BE160" s="350"/>
      <c r="BF160" s="351"/>
      <c r="BG160" s="350"/>
      <c r="BH160" s="351"/>
      <c r="BI160" s="350"/>
      <c r="BJ160" s="351"/>
    </row>
    <row r="161" spans="2:62" s="36" customFormat="1" ht="15.75" customHeight="1">
      <c r="B161" s="197">
        <v>15</v>
      </c>
      <c r="C161" s="577" t="s">
        <v>439</v>
      </c>
      <c r="D161" s="578"/>
      <c r="E161" s="578"/>
      <c r="F161" s="578"/>
      <c r="G161" s="578"/>
      <c r="H161" s="578"/>
      <c r="I161" s="578"/>
      <c r="J161" s="578"/>
      <c r="K161" s="578"/>
      <c r="L161" s="578"/>
      <c r="M161" s="578"/>
      <c r="N161" s="578"/>
      <c r="O161" s="578"/>
      <c r="P161" s="578"/>
      <c r="Q161" s="578"/>
      <c r="R161" s="578"/>
      <c r="S161" s="578"/>
      <c r="T161" s="578"/>
      <c r="U161" s="578"/>
      <c r="V161" s="578"/>
      <c r="W161" s="578"/>
      <c r="X161" s="578"/>
      <c r="Y161" s="578"/>
      <c r="Z161" s="578"/>
      <c r="AA161" s="578"/>
      <c r="AB161" s="578"/>
      <c r="AC161" s="579"/>
      <c r="AD161" s="163"/>
      <c r="AE161" s="290"/>
      <c r="AF161" s="163"/>
      <c r="AG161" s="290"/>
      <c r="AH161" s="163"/>
      <c r="AI161" s="163"/>
      <c r="AJ161" s="163"/>
      <c r="AK161" s="163"/>
      <c r="AL161" s="290"/>
      <c r="AM161" s="163"/>
      <c r="AN161" s="290"/>
      <c r="AO161" s="163"/>
      <c r="AP161" s="290"/>
      <c r="AQ161" s="163"/>
      <c r="AR161" s="290"/>
      <c r="AS161" s="163"/>
      <c r="AT161" s="290"/>
      <c r="AU161" s="163"/>
      <c r="AV161" s="290"/>
      <c r="AW161" s="163"/>
      <c r="AX161" s="290"/>
      <c r="AY161" s="350"/>
      <c r="AZ161" s="351"/>
      <c r="BA161" s="350"/>
      <c r="BB161" s="351"/>
      <c r="BC161" s="350"/>
      <c r="BD161" s="351"/>
      <c r="BE161" s="350"/>
      <c r="BF161" s="351"/>
      <c r="BG161" s="350"/>
      <c r="BH161" s="351"/>
      <c r="BI161" s="350"/>
      <c r="BJ161" s="351"/>
    </row>
    <row r="162" spans="2:62" s="36" customFormat="1" ht="15.75" customHeight="1">
      <c r="B162" s="197"/>
      <c r="C162" s="577"/>
      <c r="D162" s="578"/>
      <c r="E162" s="578"/>
      <c r="F162" s="578"/>
      <c r="G162" s="578"/>
      <c r="H162" s="578"/>
      <c r="I162" s="578"/>
      <c r="J162" s="578"/>
      <c r="K162" s="578"/>
      <c r="L162" s="578"/>
      <c r="M162" s="578"/>
      <c r="N162" s="578"/>
      <c r="O162" s="578"/>
      <c r="P162" s="578"/>
      <c r="Q162" s="578"/>
      <c r="R162" s="578"/>
      <c r="S162" s="578"/>
      <c r="T162" s="578"/>
      <c r="U162" s="578"/>
      <c r="V162" s="578"/>
      <c r="W162" s="578"/>
      <c r="X162" s="578"/>
      <c r="Y162" s="578"/>
      <c r="Z162" s="578"/>
      <c r="AA162" s="578"/>
      <c r="AB162" s="578"/>
      <c r="AC162" s="579"/>
      <c r="AD162" s="163"/>
      <c r="AE162" s="290"/>
      <c r="AF162" s="163"/>
      <c r="AG162" s="290"/>
      <c r="AH162" s="163"/>
      <c r="AI162" s="163"/>
      <c r="AJ162" s="163"/>
      <c r="AK162" s="163"/>
      <c r="AL162" s="290"/>
      <c r="AM162" s="163"/>
      <c r="AN162" s="290"/>
      <c r="AO162" s="163"/>
      <c r="AP162" s="290"/>
      <c r="AQ162" s="163"/>
      <c r="AR162" s="290"/>
      <c r="AS162" s="163"/>
      <c r="AT162" s="290"/>
      <c r="AU162" s="163"/>
      <c r="AV162" s="290"/>
      <c r="AW162" s="163"/>
      <c r="AX162" s="290"/>
      <c r="AY162" s="350"/>
      <c r="AZ162" s="351"/>
      <c r="BA162" s="350"/>
      <c r="BB162" s="351"/>
      <c r="BC162" s="350"/>
      <c r="BD162" s="351"/>
      <c r="BE162" s="350"/>
      <c r="BF162" s="351"/>
      <c r="BG162" s="350"/>
      <c r="BH162" s="351"/>
      <c r="BI162" s="350"/>
      <c r="BJ162" s="351"/>
    </row>
    <row r="163" spans="2:62" s="36" customFormat="1" ht="15.75" customHeight="1">
      <c r="B163" s="197"/>
      <c r="C163" s="577"/>
      <c r="D163" s="578"/>
      <c r="E163" s="578"/>
      <c r="F163" s="578"/>
      <c r="G163" s="578"/>
      <c r="H163" s="578"/>
      <c r="I163" s="578"/>
      <c r="J163" s="578"/>
      <c r="K163" s="578"/>
      <c r="L163" s="578"/>
      <c r="M163" s="578"/>
      <c r="N163" s="578"/>
      <c r="O163" s="578"/>
      <c r="P163" s="578"/>
      <c r="Q163" s="578"/>
      <c r="R163" s="578"/>
      <c r="S163" s="578"/>
      <c r="T163" s="578"/>
      <c r="U163" s="578"/>
      <c r="V163" s="578"/>
      <c r="W163" s="578"/>
      <c r="X163" s="578"/>
      <c r="Y163" s="578"/>
      <c r="Z163" s="578"/>
      <c r="AA163" s="578"/>
      <c r="AB163" s="578"/>
      <c r="AC163" s="579"/>
      <c r="AD163" s="163"/>
      <c r="AE163" s="290"/>
      <c r="AF163" s="163"/>
      <c r="AG163" s="290"/>
      <c r="AH163" s="163"/>
      <c r="AI163" s="163"/>
      <c r="AJ163" s="163"/>
      <c r="AK163" s="163"/>
      <c r="AL163" s="290"/>
      <c r="AM163" s="163"/>
      <c r="AN163" s="290"/>
      <c r="AO163" s="163"/>
      <c r="AP163" s="290"/>
      <c r="AQ163" s="163"/>
      <c r="AR163" s="290"/>
      <c r="AS163" s="163"/>
      <c r="AT163" s="290"/>
      <c r="AU163" s="163"/>
      <c r="AV163" s="290"/>
      <c r="AW163" s="163"/>
      <c r="AX163" s="290"/>
      <c r="AY163" s="350"/>
      <c r="AZ163" s="351"/>
      <c r="BA163" s="350"/>
      <c r="BB163" s="351"/>
      <c r="BC163" s="350"/>
      <c r="BD163" s="351"/>
      <c r="BE163" s="350"/>
      <c r="BF163" s="351"/>
      <c r="BG163" s="350"/>
      <c r="BH163" s="351"/>
      <c r="BI163" s="350"/>
      <c r="BJ163" s="351"/>
    </row>
    <row r="164" spans="2:62" s="28" customFormat="1" ht="15.75" customHeight="1" thickBot="1">
      <c r="B164" s="340"/>
      <c r="C164" s="136"/>
      <c r="D164" s="365"/>
      <c r="E164" s="365"/>
      <c r="F164" s="365"/>
      <c r="G164" s="365"/>
      <c r="H164" s="365"/>
      <c r="I164" s="365"/>
      <c r="J164" s="365"/>
      <c r="K164" s="365"/>
      <c r="L164" s="365"/>
      <c r="M164" s="365"/>
      <c r="N164" s="365"/>
      <c r="O164" s="365"/>
      <c r="P164" s="365"/>
      <c r="Q164" s="365"/>
      <c r="R164" s="365"/>
      <c r="S164" s="365"/>
      <c r="T164" s="365"/>
      <c r="U164" s="365"/>
      <c r="V164" s="365"/>
      <c r="W164" s="365"/>
      <c r="X164" s="365"/>
      <c r="Y164" s="365"/>
      <c r="Z164" s="365"/>
      <c r="AA164" s="365"/>
      <c r="AB164" s="365"/>
      <c r="AC164" s="365"/>
      <c r="AD164" s="340"/>
      <c r="AE164" s="291"/>
      <c r="AF164" s="340"/>
      <c r="AG164" s="291"/>
      <c r="AH164" s="340"/>
      <c r="AI164" s="340"/>
      <c r="AJ164" s="340"/>
      <c r="AK164" s="340"/>
      <c r="AL164" s="291"/>
      <c r="AM164" s="340"/>
      <c r="AN164" s="291"/>
      <c r="AO164" s="340"/>
      <c r="AP164" s="291"/>
      <c r="AQ164" s="340"/>
      <c r="AR164" s="291"/>
      <c r="AS164" s="340"/>
      <c r="AT164" s="291"/>
      <c r="AU164" s="340"/>
      <c r="AV164" s="291"/>
      <c r="AW164" s="340"/>
      <c r="AX164" s="291"/>
      <c r="AY164" s="341"/>
      <c r="AZ164" s="60"/>
      <c r="BA164" s="341"/>
      <c r="BB164" s="60"/>
      <c r="BC164" s="341"/>
      <c r="BD164" s="60"/>
      <c r="BE164" s="341"/>
      <c r="BF164" s="60"/>
      <c r="BG164" s="341"/>
      <c r="BH164" s="60"/>
      <c r="BI164" s="341"/>
      <c r="BJ164" s="60"/>
    </row>
    <row r="165" spans="2:62" s="63" customFormat="1" ht="15.75" customHeight="1" thickBot="1">
      <c r="B165" s="344">
        <v>1</v>
      </c>
      <c r="C165" s="525">
        <v>2</v>
      </c>
      <c r="D165" s="526"/>
      <c r="E165" s="526"/>
      <c r="F165" s="526"/>
      <c r="G165" s="526"/>
      <c r="H165" s="526"/>
      <c r="I165" s="526"/>
      <c r="J165" s="526"/>
      <c r="K165" s="526"/>
      <c r="L165" s="526"/>
      <c r="M165" s="526"/>
      <c r="N165" s="526"/>
      <c r="O165" s="526"/>
      <c r="P165" s="526"/>
      <c r="Q165" s="526"/>
      <c r="R165" s="526"/>
      <c r="S165" s="526"/>
      <c r="T165" s="526"/>
      <c r="U165" s="526"/>
      <c r="V165" s="526"/>
      <c r="W165" s="526"/>
      <c r="X165" s="526"/>
      <c r="Y165" s="526"/>
      <c r="Z165" s="526"/>
      <c r="AA165" s="526"/>
      <c r="AB165" s="502"/>
      <c r="AC165" s="527"/>
      <c r="AD165" s="525">
        <v>3</v>
      </c>
      <c r="AE165" s="527"/>
      <c r="AF165" s="525">
        <v>4</v>
      </c>
      <c r="AG165" s="524"/>
      <c r="AH165" s="523">
        <v>5</v>
      </c>
      <c r="AI165" s="528"/>
      <c r="AJ165" s="345">
        <v>6</v>
      </c>
      <c r="AK165" s="525">
        <v>7</v>
      </c>
      <c r="AL165" s="524"/>
      <c r="AM165" s="523">
        <v>8</v>
      </c>
      <c r="AN165" s="524"/>
      <c r="AO165" s="523">
        <v>9</v>
      </c>
      <c r="AP165" s="524"/>
      <c r="AQ165" s="523">
        <v>10</v>
      </c>
      <c r="AR165" s="524"/>
      <c r="AS165" s="523">
        <v>11</v>
      </c>
      <c r="AT165" s="524"/>
      <c r="AU165" s="523">
        <v>12</v>
      </c>
      <c r="AV165" s="524"/>
      <c r="AW165" s="523">
        <v>13</v>
      </c>
      <c r="AX165" s="524"/>
      <c r="AY165" s="346">
        <v>14</v>
      </c>
      <c r="AZ165" s="347">
        <v>15</v>
      </c>
      <c r="BA165" s="348">
        <v>16</v>
      </c>
      <c r="BB165" s="347">
        <v>17</v>
      </c>
      <c r="BC165" s="348">
        <v>18</v>
      </c>
      <c r="BD165" s="347">
        <v>19</v>
      </c>
      <c r="BE165" s="348">
        <v>20</v>
      </c>
      <c r="BF165" s="347">
        <v>21</v>
      </c>
      <c r="BG165" s="348">
        <v>22</v>
      </c>
      <c r="BH165" s="347">
        <v>23</v>
      </c>
      <c r="BI165" s="348">
        <v>24</v>
      </c>
      <c r="BJ165" s="349">
        <v>25</v>
      </c>
    </row>
    <row r="166" spans="1:62" s="63" customFormat="1" ht="15.75" customHeight="1" thickBot="1">
      <c r="A166" s="88"/>
      <c r="B166" s="364">
        <v>39</v>
      </c>
      <c r="C166" s="494" t="s">
        <v>339</v>
      </c>
      <c r="D166" s="583"/>
      <c r="E166" s="583"/>
      <c r="F166" s="491" t="s">
        <v>447</v>
      </c>
      <c r="G166" s="583"/>
      <c r="H166" s="583"/>
      <c r="I166" s="583"/>
      <c r="J166" s="583"/>
      <c r="K166" s="583"/>
      <c r="L166" s="583"/>
      <c r="M166" s="583"/>
      <c r="N166" s="583"/>
      <c r="O166" s="583"/>
      <c r="P166" s="583"/>
      <c r="Q166" s="583"/>
      <c r="R166" s="583"/>
      <c r="S166" s="583"/>
      <c r="T166" s="583"/>
      <c r="U166" s="583"/>
      <c r="V166" s="583"/>
      <c r="W166" s="583"/>
      <c r="X166" s="583"/>
      <c r="Y166" s="583"/>
      <c r="Z166" s="583"/>
      <c r="AA166" s="583"/>
      <c r="AB166" s="583"/>
      <c r="AC166" s="584"/>
      <c r="AD166" s="355"/>
      <c r="AE166" s="356"/>
      <c r="AF166" s="355"/>
      <c r="AG166" s="356"/>
      <c r="AH166" s="355"/>
      <c r="AI166" s="355"/>
      <c r="AJ166" s="355"/>
      <c r="AK166" s="355"/>
      <c r="AL166" s="356"/>
      <c r="AM166" s="355"/>
      <c r="AN166" s="356"/>
      <c r="AO166" s="355"/>
      <c r="AP166" s="356"/>
      <c r="AQ166" s="355"/>
      <c r="AR166" s="356"/>
      <c r="AS166" s="355"/>
      <c r="AT166" s="356"/>
      <c r="AU166" s="355"/>
      <c r="AV166" s="356"/>
      <c r="AW166" s="355"/>
      <c r="AX166" s="356"/>
      <c r="AY166" s="357"/>
      <c r="AZ166" s="177"/>
      <c r="BA166" s="357"/>
      <c r="BB166" s="177"/>
      <c r="BC166" s="357"/>
      <c r="BD166" s="177"/>
      <c r="BE166" s="357"/>
      <c r="BF166" s="177"/>
      <c r="BG166" s="357"/>
      <c r="BH166" s="177"/>
      <c r="BI166" s="357"/>
      <c r="BJ166" s="337"/>
    </row>
    <row r="167" spans="1:62" s="63" customFormat="1" ht="15.75" customHeight="1">
      <c r="A167" s="36"/>
      <c r="B167" s="197"/>
      <c r="C167" s="585" t="s">
        <v>427</v>
      </c>
      <c r="D167" s="586"/>
      <c r="E167" s="586"/>
      <c r="F167" s="586"/>
      <c r="G167" s="586"/>
      <c r="H167" s="586"/>
      <c r="I167" s="586"/>
      <c r="J167" s="586"/>
      <c r="K167" s="586"/>
      <c r="L167" s="586"/>
      <c r="M167" s="586"/>
      <c r="N167" s="586"/>
      <c r="O167" s="586"/>
      <c r="P167" s="586"/>
      <c r="Q167" s="586"/>
      <c r="R167" s="586"/>
      <c r="S167" s="586"/>
      <c r="T167" s="586"/>
      <c r="U167" s="586"/>
      <c r="V167" s="586"/>
      <c r="W167" s="586"/>
      <c r="X167" s="586"/>
      <c r="Y167" s="586"/>
      <c r="Z167" s="586"/>
      <c r="AA167" s="586"/>
      <c r="AB167" s="586"/>
      <c r="AC167" s="587"/>
      <c r="AD167" s="197"/>
      <c r="AE167" s="358"/>
      <c r="AF167" s="197"/>
      <c r="AG167" s="358"/>
      <c r="AH167" s="197"/>
      <c r="AI167" s="197"/>
      <c r="AJ167" s="197"/>
      <c r="AK167" s="197"/>
      <c r="AL167" s="358"/>
      <c r="AM167" s="197"/>
      <c r="AN167" s="358"/>
      <c r="AO167" s="197"/>
      <c r="AP167" s="358"/>
      <c r="AQ167" s="197"/>
      <c r="AR167" s="358"/>
      <c r="AS167" s="197"/>
      <c r="AT167" s="358"/>
      <c r="AU167" s="197"/>
      <c r="AV167" s="358"/>
      <c r="AW167" s="197"/>
      <c r="AX167" s="358"/>
      <c r="AY167" s="359"/>
      <c r="AZ167" s="360"/>
      <c r="BA167" s="359"/>
      <c r="BB167" s="360"/>
      <c r="BC167" s="359"/>
      <c r="BD167" s="360"/>
      <c r="BE167" s="359"/>
      <c r="BF167" s="360"/>
      <c r="BG167" s="359"/>
      <c r="BH167" s="360"/>
      <c r="BI167" s="359"/>
      <c r="BJ167" s="360"/>
    </row>
    <row r="168" spans="1:62" s="63" customFormat="1" ht="15.75" customHeight="1">
      <c r="A168" s="36"/>
      <c r="B168" s="163"/>
      <c r="C168" s="577" t="s">
        <v>422</v>
      </c>
      <c r="D168" s="578"/>
      <c r="E168" s="578"/>
      <c r="F168" s="578"/>
      <c r="G168" s="578"/>
      <c r="H168" s="578"/>
      <c r="I168" s="578"/>
      <c r="J168" s="578"/>
      <c r="K168" s="578"/>
      <c r="L168" s="578"/>
      <c r="M168" s="578"/>
      <c r="N168" s="578"/>
      <c r="O168" s="578"/>
      <c r="P168" s="578"/>
      <c r="Q168" s="578"/>
      <c r="R168" s="578"/>
      <c r="S168" s="578"/>
      <c r="T168" s="578"/>
      <c r="U168" s="578"/>
      <c r="V168" s="578"/>
      <c r="W168" s="578"/>
      <c r="X168" s="578"/>
      <c r="Y168" s="578"/>
      <c r="Z168" s="578"/>
      <c r="AA168" s="578"/>
      <c r="AB168" s="578"/>
      <c r="AC168" s="579"/>
      <c r="AD168" s="163"/>
      <c r="AE168" s="290"/>
      <c r="AF168" s="163"/>
      <c r="AG168" s="290"/>
      <c r="AH168" s="163"/>
      <c r="AI168" s="163"/>
      <c r="AJ168" s="163"/>
      <c r="AK168" s="163"/>
      <c r="AL168" s="290"/>
      <c r="AM168" s="163"/>
      <c r="AN168" s="290"/>
      <c r="AO168" s="163"/>
      <c r="AP168" s="290"/>
      <c r="AQ168" s="163"/>
      <c r="AR168" s="290"/>
      <c r="AS168" s="163"/>
      <c r="AT168" s="290"/>
      <c r="AU168" s="163"/>
      <c r="AV168" s="290"/>
      <c r="AW168" s="163"/>
      <c r="AX168" s="290"/>
      <c r="AY168" s="350"/>
      <c r="AZ168" s="351"/>
      <c r="BA168" s="350"/>
      <c r="BB168" s="351"/>
      <c r="BC168" s="350"/>
      <c r="BD168" s="351"/>
      <c r="BE168" s="350"/>
      <c r="BF168" s="351"/>
      <c r="BG168" s="350"/>
      <c r="BH168" s="351"/>
      <c r="BI168" s="350"/>
      <c r="BJ168" s="351"/>
    </row>
    <row r="169" spans="1:62" s="63" customFormat="1" ht="15.75" customHeight="1">
      <c r="A169" s="36"/>
      <c r="B169" s="163"/>
      <c r="C169" s="577" t="s">
        <v>423</v>
      </c>
      <c r="D169" s="578"/>
      <c r="E169" s="578"/>
      <c r="F169" s="578"/>
      <c r="G169" s="578"/>
      <c r="H169" s="578"/>
      <c r="I169" s="578"/>
      <c r="J169" s="578"/>
      <c r="K169" s="578"/>
      <c r="L169" s="578"/>
      <c r="M169" s="578"/>
      <c r="N169" s="578"/>
      <c r="O169" s="578"/>
      <c r="P169" s="578"/>
      <c r="Q169" s="578"/>
      <c r="R169" s="578"/>
      <c r="S169" s="578"/>
      <c r="T169" s="578"/>
      <c r="U169" s="578"/>
      <c r="V169" s="578"/>
      <c r="W169" s="578"/>
      <c r="X169" s="578"/>
      <c r="Y169" s="578"/>
      <c r="Z169" s="578"/>
      <c r="AA169" s="578"/>
      <c r="AB169" s="578"/>
      <c r="AC169" s="579"/>
      <c r="AD169" s="163"/>
      <c r="AE169" s="290"/>
      <c r="AF169" s="163"/>
      <c r="AG169" s="290"/>
      <c r="AH169" s="163"/>
      <c r="AI169" s="163"/>
      <c r="AJ169" s="163"/>
      <c r="AK169" s="163"/>
      <c r="AL169" s="290"/>
      <c r="AM169" s="163"/>
      <c r="AN169" s="290"/>
      <c r="AO169" s="163"/>
      <c r="AP169" s="290"/>
      <c r="AQ169" s="163"/>
      <c r="AR169" s="290"/>
      <c r="AS169" s="163"/>
      <c r="AT169" s="290"/>
      <c r="AU169" s="163"/>
      <c r="AV169" s="290"/>
      <c r="AW169" s="163"/>
      <c r="AX169" s="290"/>
      <c r="AY169" s="350"/>
      <c r="AZ169" s="351"/>
      <c r="BA169" s="350"/>
      <c r="BB169" s="351"/>
      <c r="BC169" s="350"/>
      <c r="BD169" s="351"/>
      <c r="BE169" s="350"/>
      <c r="BF169" s="351"/>
      <c r="BG169" s="350"/>
      <c r="BH169" s="351"/>
      <c r="BI169" s="350"/>
      <c r="BJ169" s="351"/>
    </row>
    <row r="170" spans="1:62" s="63" customFormat="1" ht="15.75" customHeight="1">
      <c r="A170" s="36"/>
      <c r="B170" s="163"/>
      <c r="C170" s="577" t="s">
        <v>426</v>
      </c>
      <c r="D170" s="578"/>
      <c r="E170" s="578"/>
      <c r="F170" s="578"/>
      <c r="G170" s="578"/>
      <c r="H170" s="578"/>
      <c r="I170" s="578"/>
      <c r="J170" s="578"/>
      <c r="K170" s="578"/>
      <c r="L170" s="578"/>
      <c r="M170" s="578"/>
      <c r="N170" s="578"/>
      <c r="O170" s="578"/>
      <c r="P170" s="578"/>
      <c r="Q170" s="578"/>
      <c r="R170" s="578"/>
      <c r="S170" s="578"/>
      <c r="T170" s="578"/>
      <c r="U170" s="578"/>
      <c r="V170" s="578"/>
      <c r="W170" s="578"/>
      <c r="X170" s="578"/>
      <c r="Y170" s="578"/>
      <c r="Z170" s="578"/>
      <c r="AA170" s="578"/>
      <c r="AB170" s="578"/>
      <c r="AC170" s="579"/>
      <c r="AD170" s="163"/>
      <c r="AE170" s="290"/>
      <c r="AF170" s="163"/>
      <c r="AG170" s="290"/>
      <c r="AH170" s="163"/>
      <c r="AI170" s="163"/>
      <c r="AJ170" s="163"/>
      <c r="AK170" s="163"/>
      <c r="AL170" s="290"/>
      <c r="AM170" s="163"/>
      <c r="AN170" s="290"/>
      <c r="AO170" s="163"/>
      <c r="AP170" s="290"/>
      <c r="AQ170" s="163"/>
      <c r="AR170" s="290"/>
      <c r="AS170" s="163"/>
      <c r="AT170" s="290"/>
      <c r="AU170" s="163"/>
      <c r="AV170" s="290"/>
      <c r="AW170" s="163"/>
      <c r="AX170" s="290"/>
      <c r="AY170" s="350"/>
      <c r="AZ170" s="351"/>
      <c r="BA170" s="350"/>
      <c r="BB170" s="351"/>
      <c r="BC170" s="350"/>
      <c r="BD170" s="351"/>
      <c r="BE170" s="350"/>
      <c r="BF170" s="351"/>
      <c r="BG170" s="350"/>
      <c r="BH170" s="351"/>
      <c r="BI170" s="350"/>
      <c r="BJ170" s="351"/>
    </row>
    <row r="171" spans="1:62" s="63" customFormat="1" ht="15.75" customHeight="1">
      <c r="A171" s="36"/>
      <c r="B171" s="163"/>
      <c r="C171" s="577" t="s">
        <v>424</v>
      </c>
      <c r="D171" s="578"/>
      <c r="E171" s="578"/>
      <c r="F171" s="578"/>
      <c r="G171" s="578"/>
      <c r="H171" s="578"/>
      <c r="I171" s="578"/>
      <c r="J171" s="578"/>
      <c r="K171" s="578"/>
      <c r="L171" s="578"/>
      <c r="M171" s="578"/>
      <c r="N171" s="578"/>
      <c r="O171" s="578"/>
      <c r="P171" s="578"/>
      <c r="Q171" s="578"/>
      <c r="R171" s="578"/>
      <c r="S171" s="578"/>
      <c r="T171" s="578"/>
      <c r="U171" s="578"/>
      <c r="V171" s="578"/>
      <c r="W171" s="578"/>
      <c r="X171" s="578"/>
      <c r="Y171" s="578"/>
      <c r="Z171" s="578"/>
      <c r="AA171" s="578"/>
      <c r="AB171" s="578"/>
      <c r="AC171" s="579"/>
      <c r="AD171" s="163"/>
      <c r="AE171" s="290"/>
      <c r="AF171" s="163"/>
      <c r="AG171" s="290"/>
      <c r="AH171" s="163"/>
      <c r="AI171" s="163"/>
      <c r="AJ171" s="163"/>
      <c r="AK171" s="163"/>
      <c r="AL171" s="290"/>
      <c r="AM171" s="163"/>
      <c r="AN171" s="290"/>
      <c r="AO171" s="163"/>
      <c r="AP171" s="290"/>
      <c r="AQ171" s="163"/>
      <c r="AR171" s="290"/>
      <c r="AS171" s="163"/>
      <c r="AT171" s="290"/>
      <c r="AU171" s="163"/>
      <c r="AV171" s="290"/>
      <c r="AW171" s="163"/>
      <c r="AX171" s="290"/>
      <c r="AY171" s="350"/>
      <c r="AZ171" s="351"/>
      <c r="BA171" s="350"/>
      <c r="BB171" s="351"/>
      <c r="BC171" s="350"/>
      <c r="BD171" s="351"/>
      <c r="BE171" s="350"/>
      <c r="BF171" s="351"/>
      <c r="BG171" s="350"/>
      <c r="BH171" s="351"/>
      <c r="BI171" s="350"/>
      <c r="BJ171" s="351"/>
    </row>
    <row r="172" spans="1:62" s="63" customFormat="1" ht="15.75" customHeight="1">
      <c r="A172" s="36"/>
      <c r="B172" s="163"/>
      <c r="C172" s="577" t="s">
        <v>425</v>
      </c>
      <c r="D172" s="578"/>
      <c r="E172" s="578"/>
      <c r="F172" s="578"/>
      <c r="G172" s="578"/>
      <c r="H172" s="578"/>
      <c r="I172" s="578"/>
      <c r="J172" s="578"/>
      <c r="K172" s="578"/>
      <c r="L172" s="578"/>
      <c r="M172" s="578"/>
      <c r="N172" s="578"/>
      <c r="O172" s="578"/>
      <c r="P172" s="578"/>
      <c r="Q172" s="578"/>
      <c r="R172" s="578"/>
      <c r="S172" s="578"/>
      <c r="T172" s="578"/>
      <c r="U172" s="578"/>
      <c r="V172" s="578"/>
      <c r="W172" s="578"/>
      <c r="X172" s="578"/>
      <c r="Y172" s="578"/>
      <c r="Z172" s="578"/>
      <c r="AA172" s="578"/>
      <c r="AB172" s="578"/>
      <c r="AC172" s="579"/>
      <c r="AD172" s="163"/>
      <c r="AE172" s="290"/>
      <c r="AF172" s="163"/>
      <c r="AG172" s="290"/>
      <c r="AH172" s="163"/>
      <c r="AI172" s="163"/>
      <c r="AJ172" s="163"/>
      <c r="AK172" s="163"/>
      <c r="AL172" s="290"/>
      <c r="AM172" s="163"/>
      <c r="AN172" s="290"/>
      <c r="AO172" s="163"/>
      <c r="AP172" s="290"/>
      <c r="AQ172" s="163"/>
      <c r="AR172" s="290"/>
      <c r="AS172" s="163"/>
      <c r="AT172" s="290"/>
      <c r="AU172" s="163"/>
      <c r="AV172" s="290"/>
      <c r="AW172" s="163"/>
      <c r="AX172" s="290"/>
      <c r="AY172" s="350"/>
      <c r="AZ172" s="351"/>
      <c r="BA172" s="350"/>
      <c r="BB172" s="351"/>
      <c r="BC172" s="350"/>
      <c r="BD172" s="351"/>
      <c r="BE172" s="350"/>
      <c r="BF172" s="351"/>
      <c r="BG172" s="350"/>
      <c r="BH172" s="351"/>
      <c r="BI172" s="350"/>
      <c r="BJ172" s="351"/>
    </row>
    <row r="173" spans="1:62" s="63" customFormat="1" ht="15.75" customHeight="1">
      <c r="A173" s="36"/>
      <c r="B173" s="163"/>
      <c r="C173" s="577" t="s">
        <v>429</v>
      </c>
      <c r="D173" s="578"/>
      <c r="E173" s="578"/>
      <c r="F173" s="578"/>
      <c r="G173" s="578"/>
      <c r="H173" s="578"/>
      <c r="I173" s="578"/>
      <c r="J173" s="578"/>
      <c r="K173" s="578"/>
      <c r="L173" s="578"/>
      <c r="M173" s="578"/>
      <c r="N173" s="578"/>
      <c r="O173" s="578"/>
      <c r="P173" s="578"/>
      <c r="Q173" s="578"/>
      <c r="R173" s="578"/>
      <c r="S173" s="578"/>
      <c r="T173" s="578"/>
      <c r="U173" s="578"/>
      <c r="V173" s="578"/>
      <c r="W173" s="578"/>
      <c r="X173" s="578"/>
      <c r="Y173" s="578"/>
      <c r="Z173" s="578"/>
      <c r="AA173" s="578"/>
      <c r="AB173" s="578"/>
      <c r="AC173" s="579"/>
      <c r="AD173" s="163"/>
      <c r="AE173" s="290"/>
      <c r="AF173" s="163"/>
      <c r="AG173" s="290"/>
      <c r="AH173" s="163"/>
      <c r="AI173" s="163"/>
      <c r="AJ173" s="163"/>
      <c r="AK173" s="163"/>
      <c r="AL173" s="290"/>
      <c r="AM173" s="163"/>
      <c r="AN173" s="290"/>
      <c r="AO173" s="163"/>
      <c r="AP173" s="290"/>
      <c r="AQ173" s="163"/>
      <c r="AR173" s="290"/>
      <c r="AS173" s="163"/>
      <c r="AT173" s="290"/>
      <c r="AU173" s="163"/>
      <c r="AV173" s="290"/>
      <c r="AW173" s="163"/>
      <c r="AX173" s="290"/>
      <c r="AY173" s="350"/>
      <c r="AZ173" s="351"/>
      <c r="BA173" s="350"/>
      <c r="BB173" s="351"/>
      <c r="BC173" s="350"/>
      <c r="BD173" s="351"/>
      <c r="BE173" s="350"/>
      <c r="BF173" s="351"/>
      <c r="BG173" s="350"/>
      <c r="BH173" s="351"/>
      <c r="BI173" s="350"/>
      <c r="BJ173" s="351"/>
    </row>
    <row r="174" spans="1:62" s="63" customFormat="1" ht="15.75" customHeight="1">
      <c r="A174" s="36"/>
      <c r="B174" s="163"/>
      <c r="C174" s="577" t="s">
        <v>421</v>
      </c>
      <c r="D174" s="578"/>
      <c r="E174" s="578"/>
      <c r="F174" s="578"/>
      <c r="G174" s="578"/>
      <c r="H174" s="578"/>
      <c r="I174" s="578"/>
      <c r="J174" s="578"/>
      <c r="K174" s="578"/>
      <c r="L174" s="578"/>
      <c r="M174" s="578"/>
      <c r="N174" s="578"/>
      <c r="O174" s="578"/>
      <c r="P174" s="578"/>
      <c r="Q174" s="578"/>
      <c r="R174" s="578"/>
      <c r="S174" s="578"/>
      <c r="T174" s="578"/>
      <c r="U174" s="578"/>
      <c r="V174" s="578"/>
      <c r="W174" s="578"/>
      <c r="X174" s="578"/>
      <c r="Y174" s="578"/>
      <c r="Z174" s="578"/>
      <c r="AA174" s="578"/>
      <c r="AB174" s="578"/>
      <c r="AC174" s="579"/>
      <c r="AD174" s="163"/>
      <c r="AE174" s="290"/>
      <c r="AF174" s="163"/>
      <c r="AG174" s="290"/>
      <c r="AH174" s="163"/>
      <c r="AI174" s="163"/>
      <c r="AJ174" s="163"/>
      <c r="AK174" s="163"/>
      <c r="AL174" s="290"/>
      <c r="AM174" s="163"/>
      <c r="AN174" s="290"/>
      <c r="AO174" s="163"/>
      <c r="AP174" s="290"/>
      <c r="AQ174" s="163"/>
      <c r="AR174" s="290"/>
      <c r="AS174" s="163"/>
      <c r="AT174" s="290"/>
      <c r="AU174" s="163"/>
      <c r="AV174" s="290"/>
      <c r="AW174" s="163"/>
      <c r="AX174" s="290"/>
      <c r="AY174" s="350"/>
      <c r="AZ174" s="351"/>
      <c r="BA174" s="350"/>
      <c r="BB174" s="351"/>
      <c r="BC174" s="350"/>
      <c r="BD174" s="351"/>
      <c r="BE174" s="350"/>
      <c r="BF174" s="351"/>
      <c r="BG174" s="350"/>
      <c r="BH174" s="351"/>
      <c r="BI174" s="350"/>
      <c r="BJ174" s="351"/>
    </row>
    <row r="175" spans="1:62" s="63" customFormat="1" ht="15.75" customHeight="1">
      <c r="A175" s="205"/>
      <c r="B175" s="361"/>
      <c r="C175" s="580" t="s">
        <v>428</v>
      </c>
      <c r="D175" s="581"/>
      <c r="E175" s="581"/>
      <c r="F175" s="581"/>
      <c r="G175" s="581"/>
      <c r="H175" s="581"/>
      <c r="I175" s="581"/>
      <c r="J175" s="581"/>
      <c r="K175" s="581"/>
      <c r="L175" s="581"/>
      <c r="M175" s="581"/>
      <c r="N175" s="581"/>
      <c r="O175" s="581"/>
      <c r="P175" s="581"/>
      <c r="Q175" s="581"/>
      <c r="R175" s="581"/>
      <c r="S175" s="581"/>
      <c r="T175" s="581"/>
      <c r="U175" s="581"/>
      <c r="V175" s="581"/>
      <c r="W175" s="581"/>
      <c r="X175" s="581"/>
      <c r="Y175" s="581"/>
      <c r="Z175" s="581"/>
      <c r="AA175" s="581"/>
      <c r="AB175" s="581"/>
      <c r="AC175" s="582"/>
      <c r="AD175" s="361"/>
      <c r="AE175" s="297"/>
      <c r="AF175" s="361"/>
      <c r="AG175" s="297"/>
      <c r="AH175" s="361"/>
      <c r="AI175" s="361"/>
      <c r="AJ175" s="361"/>
      <c r="AK175" s="361"/>
      <c r="AL175" s="297"/>
      <c r="AM175" s="361"/>
      <c r="AN175" s="297"/>
      <c r="AO175" s="361"/>
      <c r="AP175" s="297"/>
      <c r="AQ175" s="361"/>
      <c r="AR175" s="297"/>
      <c r="AS175" s="361"/>
      <c r="AT175" s="297"/>
      <c r="AU175" s="361"/>
      <c r="AV175" s="297"/>
      <c r="AW175" s="361"/>
      <c r="AX175" s="297"/>
      <c r="AY175" s="362"/>
      <c r="AZ175" s="363"/>
      <c r="BA175" s="362"/>
      <c r="BB175" s="363"/>
      <c r="BC175" s="362"/>
      <c r="BD175" s="363"/>
      <c r="BE175" s="362"/>
      <c r="BF175" s="363"/>
      <c r="BG175" s="362"/>
      <c r="BH175" s="363"/>
      <c r="BI175" s="362"/>
      <c r="BJ175" s="363"/>
    </row>
    <row r="176" spans="2:62" s="36" customFormat="1" ht="15.75" customHeight="1">
      <c r="B176" s="163"/>
      <c r="C176" s="577" t="s">
        <v>430</v>
      </c>
      <c r="D176" s="578"/>
      <c r="E176" s="578"/>
      <c r="F176" s="578"/>
      <c r="G176" s="578"/>
      <c r="H176" s="578"/>
      <c r="I176" s="578"/>
      <c r="J176" s="578"/>
      <c r="K176" s="578"/>
      <c r="L176" s="578"/>
      <c r="M176" s="578"/>
      <c r="N176" s="578"/>
      <c r="O176" s="578"/>
      <c r="P176" s="578"/>
      <c r="Q176" s="578"/>
      <c r="R176" s="578"/>
      <c r="S176" s="578"/>
      <c r="T176" s="578"/>
      <c r="U176" s="578"/>
      <c r="V176" s="578"/>
      <c r="W176" s="578"/>
      <c r="X176" s="578"/>
      <c r="Y176" s="578"/>
      <c r="Z176" s="578"/>
      <c r="AA176" s="578"/>
      <c r="AB176" s="578"/>
      <c r="AC176" s="579"/>
      <c r="AD176" s="163"/>
      <c r="AE176" s="290"/>
      <c r="AF176" s="163"/>
      <c r="AG176" s="290"/>
      <c r="AH176" s="163"/>
      <c r="AI176" s="163"/>
      <c r="AJ176" s="163"/>
      <c r="AK176" s="163"/>
      <c r="AL176" s="290"/>
      <c r="AM176" s="163"/>
      <c r="AN176" s="290"/>
      <c r="AO176" s="163"/>
      <c r="AP176" s="290"/>
      <c r="AQ176" s="163"/>
      <c r="AR176" s="290"/>
      <c r="AS176" s="163"/>
      <c r="AT176" s="290"/>
      <c r="AU176" s="163"/>
      <c r="AV176" s="290"/>
      <c r="AW176" s="163"/>
      <c r="AX176" s="290"/>
      <c r="AY176" s="350"/>
      <c r="AZ176" s="351"/>
      <c r="BA176" s="350"/>
      <c r="BB176" s="351"/>
      <c r="BC176" s="350"/>
      <c r="BD176" s="351"/>
      <c r="BE176" s="350"/>
      <c r="BF176" s="351"/>
      <c r="BG176" s="350"/>
      <c r="BH176" s="351"/>
      <c r="BI176" s="350"/>
      <c r="BJ176" s="351"/>
    </row>
    <row r="177" spans="2:62" s="36" customFormat="1" ht="15.75" customHeight="1">
      <c r="B177" s="163"/>
      <c r="C177" s="577"/>
      <c r="D177" s="578"/>
      <c r="E177" s="578"/>
      <c r="F177" s="578"/>
      <c r="G177" s="578"/>
      <c r="H177" s="578"/>
      <c r="I177" s="578"/>
      <c r="J177" s="578"/>
      <c r="K177" s="578"/>
      <c r="L177" s="578"/>
      <c r="M177" s="578"/>
      <c r="N177" s="578"/>
      <c r="O177" s="578"/>
      <c r="P177" s="578"/>
      <c r="Q177" s="578"/>
      <c r="R177" s="578"/>
      <c r="S177" s="578"/>
      <c r="T177" s="578"/>
      <c r="U177" s="578"/>
      <c r="V177" s="578"/>
      <c r="W177" s="578"/>
      <c r="X177" s="578"/>
      <c r="Y177" s="578"/>
      <c r="Z177" s="578"/>
      <c r="AA177" s="578"/>
      <c r="AB177" s="578"/>
      <c r="AC177" s="579"/>
      <c r="AD177" s="163"/>
      <c r="AE177" s="290"/>
      <c r="AF177" s="163"/>
      <c r="AG177" s="290"/>
      <c r="AH177" s="163"/>
      <c r="AI177" s="163"/>
      <c r="AJ177" s="163"/>
      <c r="AK177" s="163"/>
      <c r="AL177" s="290"/>
      <c r="AM177" s="163"/>
      <c r="AN177" s="290"/>
      <c r="AO177" s="163"/>
      <c r="AP177" s="290"/>
      <c r="AQ177" s="163"/>
      <c r="AR177" s="290"/>
      <c r="AS177" s="163"/>
      <c r="AT177" s="290"/>
      <c r="AU177" s="163"/>
      <c r="AV177" s="290"/>
      <c r="AW177" s="163"/>
      <c r="AX177" s="290"/>
      <c r="AY177" s="350"/>
      <c r="AZ177" s="351"/>
      <c r="BA177" s="350"/>
      <c r="BB177" s="351"/>
      <c r="BC177" s="350"/>
      <c r="BD177" s="351"/>
      <c r="BE177" s="350"/>
      <c r="BF177" s="351"/>
      <c r="BG177" s="350"/>
      <c r="BH177" s="351"/>
      <c r="BI177" s="350"/>
      <c r="BJ177" s="351"/>
    </row>
    <row r="178" spans="2:62" s="36" customFormat="1" ht="15.75" customHeight="1">
      <c r="B178" s="163"/>
      <c r="C178" s="577"/>
      <c r="D178" s="578"/>
      <c r="E178" s="578"/>
      <c r="F178" s="578"/>
      <c r="G178" s="578"/>
      <c r="H178" s="578"/>
      <c r="I178" s="578"/>
      <c r="J178" s="578"/>
      <c r="K178" s="578"/>
      <c r="L178" s="578"/>
      <c r="M178" s="578"/>
      <c r="N178" s="578"/>
      <c r="O178" s="578"/>
      <c r="P178" s="578"/>
      <c r="Q178" s="578"/>
      <c r="R178" s="578"/>
      <c r="S178" s="578"/>
      <c r="T178" s="578"/>
      <c r="U178" s="578"/>
      <c r="V178" s="578"/>
      <c r="W178" s="578"/>
      <c r="X178" s="578"/>
      <c r="Y178" s="578"/>
      <c r="Z178" s="578"/>
      <c r="AA178" s="578"/>
      <c r="AB178" s="578"/>
      <c r="AC178" s="579"/>
      <c r="AD178" s="163"/>
      <c r="AE178" s="290"/>
      <c r="AF178" s="163"/>
      <c r="AG178" s="290"/>
      <c r="AH178" s="163"/>
      <c r="AI178" s="163"/>
      <c r="AJ178" s="163"/>
      <c r="AK178" s="163"/>
      <c r="AL178" s="290"/>
      <c r="AM178" s="163"/>
      <c r="AN178" s="290"/>
      <c r="AO178" s="163"/>
      <c r="AP178" s="290"/>
      <c r="AQ178" s="163"/>
      <c r="AR178" s="290"/>
      <c r="AS178" s="163"/>
      <c r="AT178" s="290"/>
      <c r="AU178" s="163"/>
      <c r="AV178" s="290"/>
      <c r="AW178" s="163"/>
      <c r="AX178" s="290"/>
      <c r="AY178" s="350"/>
      <c r="AZ178" s="351"/>
      <c r="BA178" s="350"/>
      <c r="BB178" s="351"/>
      <c r="BC178" s="350"/>
      <c r="BD178" s="351"/>
      <c r="BE178" s="350"/>
      <c r="BF178" s="351"/>
      <c r="BG178" s="350"/>
      <c r="BH178" s="351"/>
      <c r="BI178" s="350"/>
      <c r="BJ178" s="351"/>
    </row>
    <row r="179" spans="2:62" s="36" customFormat="1" ht="15.75" customHeight="1">
      <c r="B179" s="163"/>
      <c r="C179" s="577"/>
      <c r="D179" s="578"/>
      <c r="E179" s="578"/>
      <c r="F179" s="578"/>
      <c r="G179" s="578"/>
      <c r="H179" s="578"/>
      <c r="I179" s="578"/>
      <c r="J179" s="578"/>
      <c r="K179" s="578"/>
      <c r="L179" s="578"/>
      <c r="M179" s="578"/>
      <c r="N179" s="578"/>
      <c r="O179" s="578"/>
      <c r="P179" s="578"/>
      <c r="Q179" s="578"/>
      <c r="R179" s="578"/>
      <c r="S179" s="578"/>
      <c r="T179" s="578"/>
      <c r="U179" s="578"/>
      <c r="V179" s="578"/>
      <c r="W179" s="578"/>
      <c r="X179" s="578"/>
      <c r="Y179" s="578"/>
      <c r="Z179" s="578"/>
      <c r="AA179" s="578"/>
      <c r="AB179" s="578"/>
      <c r="AC179" s="579"/>
      <c r="AD179" s="163"/>
      <c r="AE179" s="290"/>
      <c r="AF179" s="163"/>
      <c r="AG179" s="290"/>
      <c r="AH179" s="163"/>
      <c r="AI179" s="163"/>
      <c r="AJ179" s="163"/>
      <c r="AK179" s="163"/>
      <c r="AL179" s="290"/>
      <c r="AM179" s="163"/>
      <c r="AN179" s="290"/>
      <c r="AO179" s="163"/>
      <c r="AP179" s="290"/>
      <c r="AQ179" s="163"/>
      <c r="AR179" s="290"/>
      <c r="AS179" s="163"/>
      <c r="AT179" s="290"/>
      <c r="AU179" s="163"/>
      <c r="AV179" s="290"/>
      <c r="AW179" s="163"/>
      <c r="AX179" s="290"/>
      <c r="AY179" s="350"/>
      <c r="AZ179" s="351"/>
      <c r="BA179" s="350"/>
      <c r="BB179" s="351"/>
      <c r="BC179" s="350"/>
      <c r="BD179" s="351"/>
      <c r="BE179" s="350"/>
      <c r="BF179" s="351"/>
      <c r="BG179" s="350"/>
      <c r="BH179" s="351"/>
      <c r="BI179" s="350"/>
      <c r="BJ179" s="351"/>
    </row>
    <row r="180" spans="2:62" s="36" customFormat="1" ht="15.75" customHeight="1">
      <c r="B180" s="163"/>
      <c r="C180" s="577"/>
      <c r="D180" s="578"/>
      <c r="E180" s="578"/>
      <c r="F180" s="578"/>
      <c r="G180" s="578"/>
      <c r="H180" s="578"/>
      <c r="I180" s="578"/>
      <c r="J180" s="578"/>
      <c r="K180" s="578"/>
      <c r="L180" s="578"/>
      <c r="M180" s="578"/>
      <c r="N180" s="578"/>
      <c r="O180" s="578"/>
      <c r="P180" s="578"/>
      <c r="Q180" s="578"/>
      <c r="R180" s="578"/>
      <c r="S180" s="578"/>
      <c r="T180" s="578"/>
      <c r="U180" s="578"/>
      <c r="V180" s="578"/>
      <c r="W180" s="578"/>
      <c r="X180" s="578"/>
      <c r="Y180" s="578"/>
      <c r="Z180" s="578"/>
      <c r="AA180" s="578"/>
      <c r="AB180" s="578"/>
      <c r="AC180" s="579"/>
      <c r="AD180" s="163"/>
      <c r="AE180" s="290"/>
      <c r="AF180" s="163"/>
      <c r="AG180" s="290"/>
      <c r="AH180" s="163"/>
      <c r="AI180" s="163"/>
      <c r="AJ180" s="163"/>
      <c r="AK180" s="163"/>
      <c r="AL180" s="290"/>
      <c r="AM180" s="163"/>
      <c r="AN180" s="290"/>
      <c r="AO180" s="163"/>
      <c r="AP180" s="290"/>
      <c r="AQ180" s="163"/>
      <c r="AR180" s="290"/>
      <c r="AS180" s="163"/>
      <c r="AT180" s="290"/>
      <c r="AU180" s="163"/>
      <c r="AV180" s="290"/>
      <c r="AW180" s="163"/>
      <c r="AX180" s="290"/>
      <c r="AY180" s="350"/>
      <c r="AZ180" s="351"/>
      <c r="BA180" s="350"/>
      <c r="BB180" s="351"/>
      <c r="BC180" s="350"/>
      <c r="BD180" s="351"/>
      <c r="BE180" s="350"/>
      <c r="BF180" s="351"/>
      <c r="BG180" s="350"/>
      <c r="BH180" s="351"/>
      <c r="BI180" s="350"/>
      <c r="BJ180" s="351"/>
    </row>
    <row r="181" spans="2:62" s="36" customFormat="1" ht="15.75" customHeight="1">
      <c r="B181" s="163"/>
      <c r="C181" s="577"/>
      <c r="D181" s="578"/>
      <c r="E181" s="578"/>
      <c r="F181" s="578"/>
      <c r="G181" s="578"/>
      <c r="H181" s="578"/>
      <c r="I181" s="578"/>
      <c r="J181" s="578"/>
      <c r="K181" s="578"/>
      <c r="L181" s="578"/>
      <c r="M181" s="578"/>
      <c r="N181" s="578"/>
      <c r="O181" s="578"/>
      <c r="P181" s="578"/>
      <c r="Q181" s="578"/>
      <c r="R181" s="578"/>
      <c r="S181" s="578"/>
      <c r="T181" s="578"/>
      <c r="U181" s="578"/>
      <c r="V181" s="578"/>
      <c r="W181" s="578"/>
      <c r="X181" s="578"/>
      <c r="Y181" s="578"/>
      <c r="Z181" s="578"/>
      <c r="AA181" s="578"/>
      <c r="AB181" s="578"/>
      <c r="AC181" s="579"/>
      <c r="AD181" s="163"/>
      <c r="AE181" s="290"/>
      <c r="AF181" s="163"/>
      <c r="AG181" s="290"/>
      <c r="AH181" s="163"/>
      <c r="AI181" s="163"/>
      <c r="AJ181" s="163"/>
      <c r="AK181" s="163"/>
      <c r="AL181" s="290"/>
      <c r="AM181" s="163"/>
      <c r="AN181" s="290"/>
      <c r="AO181" s="163"/>
      <c r="AP181" s="290"/>
      <c r="AQ181" s="163"/>
      <c r="AR181" s="290"/>
      <c r="AS181" s="163"/>
      <c r="AT181" s="290"/>
      <c r="AU181" s="163"/>
      <c r="AV181" s="290"/>
      <c r="AW181" s="163"/>
      <c r="AX181" s="290"/>
      <c r="AY181" s="350"/>
      <c r="AZ181" s="351"/>
      <c r="BA181" s="350"/>
      <c r="BB181" s="351"/>
      <c r="BC181" s="350"/>
      <c r="BD181" s="351"/>
      <c r="BE181" s="350"/>
      <c r="BF181" s="351"/>
      <c r="BG181" s="350"/>
      <c r="BH181" s="351"/>
      <c r="BI181" s="350"/>
      <c r="BJ181" s="351"/>
    </row>
    <row r="182" spans="2:62" s="36" customFormat="1" ht="15.75" customHeight="1">
      <c r="B182" s="163"/>
      <c r="C182" s="577"/>
      <c r="D182" s="578"/>
      <c r="E182" s="578"/>
      <c r="F182" s="578"/>
      <c r="G182" s="578"/>
      <c r="H182" s="578"/>
      <c r="I182" s="578"/>
      <c r="J182" s="578"/>
      <c r="K182" s="578"/>
      <c r="L182" s="578"/>
      <c r="M182" s="578"/>
      <c r="N182" s="578"/>
      <c r="O182" s="578"/>
      <c r="P182" s="578"/>
      <c r="Q182" s="578"/>
      <c r="R182" s="578"/>
      <c r="S182" s="578"/>
      <c r="T182" s="578"/>
      <c r="U182" s="578"/>
      <c r="V182" s="578"/>
      <c r="W182" s="578"/>
      <c r="X182" s="578"/>
      <c r="Y182" s="578"/>
      <c r="Z182" s="578"/>
      <c r="AA182" s="578"/>
      <c r="AB182" s="578"/>
      <c r="AC182" s="579"/>
      <c r="AD182" s="163"/>
      <c r="AE182" s="290"/>
      <c r="AF182" s="163"/>
      <c r="AG182" s="290"/>
      <c r="AH182" s="163"/>
      <c r="AI182" s="163"/>
      <c r="AJ182" s="163"/>
      <c r="AK182" s="163"/>
      <c r="AL182" s="290"/>
      <c r="AM182" s="163"/>
      <c r="AN182" s="290"/>
      <c r="AO182" s="163"/>
      <c r="AP182" s="290"/>
      <c r="AQ182" s="163"/>
      <c r="AR182" s="290"/>
      <c r="AS182" s="163"/>
      <c r="AT182" s="290"/>
      <c r="AU182" s="163"/>
      <c r="AV182" s="290"/>
      <c r="AW182" s="163"/>
      <c r="AX182" s="290"/>
      <c r="AY182" s="350"/>
      <c r="AZ182" s="351"/>
      <c r="BA182" s="350"/>
      <c r="BB182" s="351"/>
      <c r="BC182" s="350"/>
      <c r="BD182" s="351"/>
      <c r="BE182" s="350"/>
      <c r="BF182" s="351"/>
      <c r="BG182" s="350"/>
      <c r="BH182" s="351"/>
      <c r="BI182" s="350"/>
      <c r="BJ182" s="351"/>
    </row>
    <row r="183" spans="2:62" s="28" customFormat="1" ht="15.75" customHeight="1">
      <c r="B183" s="340"/>
      <c r="C183" s="136"/>
      <c r="D183" s="365"/>
      <c r="E183" s="365"/>
      <c r="F183" s="365"/>
      <c r="G183" s="365"/>
      <c r="H183" s="365"/>
      <c r="I183" s="365"/>
      <c r="J183" s="365"/>
      <c r="K183" s="365"/>
      <c r="L183" s="365"/>
      <c r="M183" s="365"/>
      <c r="N183" s="365"/>
      <c r="O183" s="365"/>
      <c r="P183" s="365"/>
      <c r="Q183" s="365"/>
      <c r="R183" s="365"/>
      <c r="S183" s="365"/>
      <c r="T183" s="365"/>
      <c r="U183" s="365"/>
      <c r="V183" s="365"/>
      <c r="W183" s="365"/>
      <c r="X183" s="365"/>
      <c r="Y183" s="365"/>
      <c r="Z183" s="365"/>
      <c r="AA183" s="365"/>
      <c r="AB183" s="365"/>
      <c r="AC183" s="365"/>
      <c r="AD183" s="340"/>
      <c r="AE183" s="291"/>
      <c r="AF183" s="340"/>
      <c r="AG183" s="291"/>
      <c r="AH183" s="340"/>
      <c r="AI183" s="340"/>
      <c r="AJ183" s="340"/>
      <c r="AK183" s="340"/>
      <c r="AL183" s="291"/>
      <c r="AM183" s="340"/>
      <c r="AN183" s="291"/>
      <c r="AO183" s="340"/>
      <c r="AP183" s="291"/>
      <c r="AQ183" s="340"/>
      <c r="AR183" s="291"/>
      <c r="AS183" s="340"/>
      <c r="AT183" s="291"/>
      <c r="AU183" s="340"/>
      <c r="AV183" s="291"/>
      <c r="AW183" s="340"/>
      <c r="AX183" s="291"/>
      <c r="AY183" s="341"/>
      <c r="AZ183" s="60"/>
      <c r="BA183" s="341"/>
      <c r="BB183" s="60"/>
      <c r="BC183" s="341"/>
      <c r="BD183" s="60"/>
      <c r="BE183" s="341"/>
      <c r="BF183" s="60"/>
      <c r="BG183" s="341"/>
      <c r="BH183" s="60"/>
      <c r="BI183" s="341"/>
      <c r="BJ183" s="60"/>
    </row>
    <row r="184" spans="5:62" ht="12.75">
      <c r="E184" s="22" t="s">
        <v>409</v>
      </c>
      <c r="BC184" s="24"/>
      <c r="BD184" s="24"/>
      <c r="BE184" s="24"/>
      <c r="BF184" s="24"/>
      <c r="BG184" s="24"/>
      <c r="BH184" s="24"/>
      <c r="BI184" s="24"/>
      <c r="BJ184" s="24"/>
    </row>
    <row r="185" spans="55:62" ht="12.75">
      <c r="BC185" s="24"/>
      <c r="BD185" s="24"/>
      <c r="BE185" s="24"/>
      <c r="BF185" s="24"/>
      <c r="BG185" s="24"/>
      <c r="BH185" s="24"/>
      <c r="BI185" s="24"/>
      <c r="BJ185" s="24"/>
    </row>
    <row r="186" spans="55:62" ht="12.75">
      <c r="BC186" s="24"/>
      <c r="BD186" s="24"/>
      <c r="BE186" s="24"/>
      <c r="BF186" s="24"/>
      <c r="BG186" s="24"/>
      <c r="BH186" s="24"/>
      <c r="BI186" s="24"/>
      <c r="BJ186" s="24"/>
    </row>
    <row r="187" spans="5:62" ht="12.75">
      <c r="E187" s="25" t="s">
        <v>397</v>
      </c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BC187" s="24"/>
      <c r="BD187" s="24"/>
      <c r="BE187" s="24"/>
      <c r="BF187" s="24"/>
      <c r="BG187" s="24"/>
      <c r="BH187" s="24"/>
      <c r="BI187" s="24"/>
      <c r="BJ187" s="24"/>
    </row>
    <row r="188" spans="5:62" ht="12.75"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BC188" s="24"/>
      <c r="BD188" s="24"/>
      <c r="BE188" s="24"/>
      <c r="BF188" s="24"/>
      <c r="BG188" s="24"/>
      <c r="BH188" s="24"/>
      <c r="BI188" s="24"/>
      <c r="BJ188" s="24"/>
    </row>
    <row r="189" spans="5:62" ht="12.75">
      <c r="E189" s="25" t="s">
        <v>398</v>
      </c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O189" s="22" t="s">
        <v>399</v>
      </c>
      <c r="BB189" s="22" t="s">
        <v>407</v>
      </c>
      <c r="BC189" s="24"/>
      <c r="BD189" s="24"/>
      <c r="BE189" s="24"/>
      <c r="BF189" s="24"/>
      <c r="BG189" s="24"/>
      <c r="BH189" s="24"/>
      <c r="BI189" s="24"/>
      <c r="BJ189" s="24"/>
    </row>
    <row r="190" spans="5:62" ht="12.75">
      <c r="E190" s="70" t="s">
        <v>410</v>
      </c>
      <c r="F190" s="70"/>
      <c r="G190" s="70"/>
      <c r="H190" s="70"/>
      <c r="I190" s="70"/>
      <c r="J190" s="70"/>
      <c r="K190" s="70"/>
      <c r="L190" s="70"/>
      <c r="M190" s="70"/>
      <c r="N190" s="70"/>
      <c r="O190" s="70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BC190" s="24"/>
      <c r="BD190" s="24"/>
      <c r="BE190" s="24"/>
      <c r="BF190" s="24"/>
      <c r="BG190" s="24"/>
      <c r="BH190" s="24"/>
      <c r="BI190" s="24"/>
      <c r="BJ190" s="24"/>
    </row>
    <row r="191" spans="5:62" ht="12.75">
      <c r="E191" s="70"/>
      <c r="F191" s="70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25"/>
      <c r="W191" s="25"/>
      <c r="X191" s="25"/>
      <c r="Y191" s="25"/>
      <c r="Z191" s="25"/>
      <c r="AO191" s="22" t="s">
        <v>400</v>
      </c>
      <c r="BC191" s="24"/>
      <c r="BD191" s="24"/>
      <c r="BE191" s="24"/>
      <c r="BF191" s="24"/>
      <c r="BG191" s="24"/>
      <c r="BH191" s="24"/>
      <c r="BI191" s="24"/>
      <c r="BJ191" s="24"/>
    </row>
    <row r="192" spans="5:62" ht="12.75"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70"/>
      <c r="Q192" s="70"/>
      <c r="R192" s="70"/>
      <c r="S192" s="70"/>
      <c r="T192" s="70"/>
      <c r="U192" s="70"/>
      <c r="V192" s="25"/>
      <c r="W192" s="25"/>
      <c r="X192" s="25"/>
      <c r="Y192" s="25"/>
      <c r="Z192" s="25"/>
      <c r="AO192" s="22" t="s">
        <v>401</v>
      </c>
      <c r="BB192" s="22" t="s">
        <v>402</v>
      </c>
      <c r="BC192" s="24"/>
      <c r="BD192" s="342" t="s">
        <v>403</v>
      </c>
      <c r="BE192" s="24"/>
      <c r="BF192" s="24"/>
      <c r="BG192" s="24"/>
      <c r="BH192" s="24"/>
      <c r="BI192" s="24"/>
      <c r="BJ192" s="24"/>
    </row>
    <row r="193" spans="5:62" ht="12.75"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BC193" s="24"/>
      <c r="BD193" s="24"/>
      <c r="BE193" s="24"/>
      <c r="BF193" s="24"/>
      <c r="BG193" s="24"/>
      <c r="BH193" s="24"/>
      <c r="BI193" s="24"/>
      <c r="BJ193" s="24"/>
    </row>
    <row r="194" spans="5:62" ht="12.75"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BC194" s="24"/>
      <c r="BD194" s="24"/>
      <c r="BE194" s="24"/>
      <c r="BF194" s="24"/>
      <c r="BG194" s="24"/>
      <c r="BH194" s="24"/>
      <c r="BI194" s="24"/>
      <c r="BJ194" s="24"/>
    </row>
    <row r="195" spans="5:62" ht="12.75"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O195" s="22" t="s">
        <v>404</v>
      </c>
      <c r="BC195" s="24"/>
      <c r="BD195" s="24"/>
      <c r="BE195" s="24"/>
      <c r="BF195" s="24"/>
      <c r="BG195" s="24"/>
      <c r="BH195" s="24"/>
      <c r="BI195" s="24"/>
      <c r="BJ195" s="24"/>
    </row>
    <row r="196" spans="5:62" ht="12.75"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O196" s="22" t="s">
        <v>405</v>
      </c>
      <c r="BC196" s="24"/>
      <c r="BD196" s="24"/>
      <c r="BE196" s="24"/>
      <c r="BF196" s="24" t="s">
        <v>406</v>
      </c>
      <c r="BG196" s="24"/>
      <c r="BH196" s="24"/>
      <c r="BI196" s="24"/>
      <c r="BJ196" s="24"/>
    </row>
    <row r="197" spans="5:62" ht="12.75"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BC197" s="24"/>
      <c r="BD197" s="24"/>
      <c r="BE197" s="24"/>
      <c r="BF197" s="24"/>
      <c r="BG197" s="24"/>
      <c r="BH197" s="24"/>
      <c r="BI197" s="24"/>
      <c r="BJ197" s="24"/>
    </row>
    <row r="198" spans="5:62" ht="12.75"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BC198" s="24"/>
      <c r="BD198" s="24"/>
      <c r="BE198" s="24"/>
      <c r="BF198" s="24"/>
      <c r="BG198" s="24"/>
      <c r="BH198" s="24"/>
      <c r="BI198" s="24"/>
      <c r="BJ198" s="24"/>
    </row>
    <row r="199" spans="5:62" ht="12.75"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BC199" s="24"/>
      <c r="BD199" s="24"/>
      <c r="BE199" s="24"/>
      <c r="BF199" s="24"/>
      <c r="BG199" s="24"/>
      <c r="BH199" s="24"/>
      <c r="BI199" s="24"/>
      <c r="BJ199" s="24"/>
    </row>
    <row r="200" spans="5:62" ht="15">
      <c r="E200" s="25"/>
      <c r="F200" s="25"/>
      <c r="G200" s="25"/>
      <c r="H200" s="25"/>
      <c r="I200" s="25"/>
      <c r="J200" s="25"/>
      <c r="K200" s="25"/>
      <c r="L200" s="343" t="s">
        <v>408</v>
      </c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R200" s="27" t="s">
        <v>411</v>
      </c>
      <c r="BC200" s="24"/>
      <c r="BD200" s="24"/>
      <c r="BE200" s="24"/>
      <c r="BF200" s="24"/>
      <c r="BG200" s="24"/>
      <c r="BH200" s="24"/>
      <c r="BI200" s="24"/>
      <c r="BJ200" s="24"/>
    </row>
  </sheetData>
  <mergeCells count="1109">
    <mergeCell ref="C179:AC179"/>
    <mergeCell ref="C180:AC180"/>
    <mergeCell ref="C181:AC181"/>
    <mergeCell ref="C182:AC182"/>
    <mergeCell ref="C175:AC175"/>
    <mergeCell ref="C176:AC176"/>
    <mergeCell ref="C177:AC177"/>
    <mergeCell ref="C178:AC178"/>
    <mergeCell ref="C171:AC171"/>
    <mergeCell ref="C172:AC172"/>
    <mergeCell ref="C173:AC173"/>
    <mergeCell ref="C174:AC174"/>
    <mergeCell ref="C167:AC167"/>
    <mergeCell ref="C168:AC168"/>
    <mergeCell ref="C169:AC169"/>
    <mergeCell ref="C170:AC170"/>
    <mergeCell ref="AS165:AT165"/>
    <mergeCell ref="AU165:AV165"/>
    <mergeCell ref="AW165:AX165"/>
    <mergeCell ref="C166:E166"/>
    <mergeCell ref="F166:AC166"/>
    <mergeCell ref="AK165:AL165"/>
    <mergeCell ref="AM165:AN165"/>
    <mergeCell ref="AO165:AP165"/>
    <mergeCell ref="AQ165:AR165"/>
    <mergeCell ref="C165:AC165"/>
    <mergeCell ref="AD165:AE165"/>
    <mergeCell ref="AF165:AG165"/>
    <mergeCell ref="AH165:AI165"/>
    <mergeCell ref="C163:AC163"/>
    <mergeCell ref="C159:AC159"/>
    <mergeCell ref="C160:AC160"/>
    <mergeCell ref="C161:AC161"/>
    <mergeCell ref="C162:AC162"/>
    <mergeCell ref="C155:AC155"/>
    <mergeCell ref="C156:AC156"/>
    <mergeCell ref="C157:AC157"/>
    <mergeCell ref="C158:AC158"/>
    <mergeCell ref="C151:AC151"/>
    <mergeCell ref="C152:AC152"/>
    <mergeCell ref="C153:AC153"/>
    <mergeCell ref="C154:AC154"/>
    <mergeCell ref="C147:AC147"/>
    <mergeCell ref="C148:AC148"/>
    <mergeCell ref="C149:AC149"/>
    <mergeCell ref="C150:AC150"/>
    <mergeCell ref="AU145:AV145"/>
    <mergeCell ref="AW145:AX145"/>
    <mergeCell ref="C146:E146"/>
    <mergeCell ref="F146:AC146"/>
    <mergeCell ref="AM145:AN145"/>
    <mergeCell ref="AO145:AP145"/>
    <mergeCell ref="AQ145:AR145"/>
    <mergeCell ref="AS145:AT145"/>
    <mergeCell ref="AD145:AE145"/>
    <mergeCell ref="AF145:AG145"/>
    <mergeCell ref="AH145:AI145"/>
    <mergeCell ref="AK145:AL145"/>
    <mergeCell ref="C141:AC141"/>
    <mergeCell ref="C142:AC142"/>
    <mergeCell ref="C143:AC143"/>
    <mergeCell ref="C145:AC145"/>
    <mergeCell ref="C137:AC137"/>
    <mergeCell ref="C138:AC138"/>
    <mergeCell ref="C139:AC139"/>
    <mergeCell ref="C140:AC140"/>
    <mergeCell ref="C134:AC134"/>
    <mergeCell ref="C135:AC135"/>
    <mergeCell ref="C136:AC136"/>
    <mergeCell ref="C133:AC133"/>
    <mergeCell ref="C132:E132"/>
    <mergeCell ref="F132:AC132"/>
    <mergeCell ref="C34:AC34"/>
    <mergeCell ref="AK34:AL34"/>
    <mergeCell ref="AK46:AL46"/>
    <mergeCell ref="AK41:AL41"/>
    <mergeCell ref="AK44:AL44"/>
    <mergeCell ref="AK45:AL45"/>
    <mergeCell ref="AK40:AL40"/>
    <mergeCell ref="AK37:AL37"/>
    <mergeCell ref="AM34:AN34"/>
    <mergeCell ref="AO34:AP34"/>
    <mergeCell ref="AD34:AE34"/>
    <mergeCell ref="AF34:AG34"/>
    <mergeCell ref="AW41:AX41"/>
    <mergeCell ref="AM41:AN41"/>
    <mergeCell ref="AO41:AP41"/>
    <mergeCell ref="AQ41:AR41"/>
    <mergeCell ref="AS41:AT41"/>
    <mergeCell ref="AU41:AV41"/>
    <mergeCell ref="AQ40:AR40"/>
    <mergeCell ref="AU38:AV38"/>
    <mergeCell ref="AS36:AT36"/>
    <mergeCell ref="AM37:AN37"/>
    <mergeCell ref="AQ38:AR38"/>
    <mergeCell ref="AS37:AT37"/>
    <mergeCell ref="AU37:AV37"/>
    <mergeCell ref="AQ37:AR37"/>
    <mergeCell ref="AS40:AT40"/>
    <mergeCell ref="AO40:AP40"/>
    <mergeCell ref="B1:L1"/>
    <mergeCell ref="E9:F9"/>
    <mergeCell ref="B3:L3"/>
    <mergeCell ref="B4:L4"/>
    <mergeCell ref="B5:L5"/>
    <mergeCell ref="H8:L8"/>
    <mergeCell ref="H9:L9"/>
    <mergeCell ref="H7:L7"/>
    <mergeCell ref="B2:L2"/>
    <mergeCell ref="AE25:AG25"/>
    <mergeCell ref="AD27:AD32"/>
    <mergeCell ref="AF28:AJ28"/>
    <mergeCell ref="AF27:AJ27"/>
    <mergeCell ref="N5:AH5"/>
    <mergeCell ref="L25:O25"/>
    <mergeCell ref="Y25:AA25"/>
    <mergeCell ref="V11:AD11"/>
    <mergeCell ref="S25:U25"/>
    <mergeCell ref="AN7:BJ7"/>
    <mergeCell ref="AF29:AG32"/>
    <mergeCell ref="N3:AH3"/>
    <mergeCell ref="B27:B33"/>
    <mergeCell ref="B13:B16"/>
    <mergeCell ref="I25:J25"/>
    <mergeCell ref="C30:AC30"/>
    <mergeCell ref="N6:AH7"/>
    <mergeCell ref="D7:F7"/>
    <mergeCell ref="N4:AH4"/>
    <mergeCell ref="AU29:AV33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AN6:BJ6"/>
    <mergeCell ref="AY27:BJ27"/>
    <mergeCell ref="BJ13:BJ16"/>
    <mergeCell ref="AS29:AT33"/>
    <mergeCell ref="BH13:BH16"/>
    <mergeCell ref="BG13:BG16"/>
    <mergeCell ref="AY23:BB23"/>
    <mergeCell ref="AS28:AV28"/>
    <mergeCell ref="BE13:BE16"/>
    <mergeCell ref="AY30:BJ30"/>
    <mergeCell ref="BI13:BI16"/>
    <mergeCell ref="AW28:AX33"/>
    <mergeCell ref="AJ29:AJ32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O37:AP37"/>
    <mergeCell ref="AS34:AT34"/>
    <mergeCell ref="AU34:AV34"/>
    <mergeCell ref="AW34:AX34"/>
    <mergeCell ref="AQ34:AR34"/>
    <mergeCell ref="AW45:AX45"/>
    <mergeCell ref="AK27:AX27"/>
    <mergeCell ref="AW40:AX40"/>
    <mergeCell ref="AU40:AV40"/>
    <mergeCell ref="AS38:AT38"/>
    <mergeCell ref="AK38:AL38"/>
    <mergeCell ref="AM40:AN40"/>
    <mergeCell ref="AK36:AL36"/>
    <mergeCell ref="AO38:AP38"/>
    <mergeCell ref="AM29:AN33"/>
    <mergeCell ref="AH36:AI36"/>
    <mergeCell ref="AD36:AE36"/>
    <mergeCell ref="AE27:AE32"/>
    <mergeCell ref="AM36:AN36"/>
    <mergeCell ref="AK28:AL33"/>
    <mergeCell ref="AM28:AR28"/>
    <mergeCell ref="AO36:AP36"/>
    <mergeCell ref="AQ29:AR33"/>
    <mergeCell ref="AO29:AP33"/>
    <mergeCell ref="AH37:AI37"/>
    <mergeCell ref="AH29:AI32"/>
    <mergeCell ref="R42:AC42"/>
    <mergeCell ref="C41:Q44"/>
    <mergeCell ref="AF36:AG36"/>
    <mergeCell ref="C36:E36"/>
    <mergeCell ref="C37:E37"/>
    <mergeCell ref="F36:AC36"/>
    <mergeCell ref="F37:AC37"/>
    <mergeCell ref="AF37:AG37"/>
    <mergeCell ref="C40:Q40"/>
    <mergeCell ref="AD37:AE37"/>
    <mergeCell ref="C48:E48"/>
    <mergeCell ref="F48:AC48"/>
    <mergeCell ref="AD48:AE48"/>
    <mergeCell ref="AF48:AG48"/>
    <mergeCell ref="AH48:AI48"/>
    <mergeCell ref="AK48:AL48"/>
    <mergeCell ref="AM48:AN48"/>
    <mergeCell ref="AO48:AP48"/>
    <mergeCell ref="AQ48:AR48"/>
    <mergeCell ref="AS48:AT48"/>
    <mergeCell ref="AU48:AV48"/>
    <mergeCell ref="AW48:AX48"/>
    <mergeCell ref="C49:E49"/>
    <mergeCell ref="F49:AC49"/>
    <mergeCell ref="AD49:AE49"/>
    <mergeCell ref="AF49:AG49"/>
    <mergeCell ref="AH49:AI49"/>
    <mergeCell ref="AK49:AL49"/>
    <mergeCell ref="AM49:AN49"/>
    <mergeCell ref="AO49:AP49"/>
    <mergeCell ref="AQ49:AR49"/>
    <mergeCell ref="AS49:AT49"/>
    <mergeCell ref="AU49:AV49"/>
    <mergeCell ref="AW49:AX49"/>
    <mergeCell ref="AK121:AL121"/>
    <mergeCell ref="AM121:AN121"/>
    <mergeCell ref="AO121:AP121"/>
    <mergeCell ref="AQ121:AR121"/>
    <mergeCell ref="AS121:AT121"/>
    <mergeCell ref="AU121:AV121"/>
    <mergeCell ref="AW121:AX121"/>
    <mergeCell ref="AS123:AT123"/>
    <mergeCell ref="AU123:AV123"/>
    <mergeCell ref="AW123:AX123"/>
    <mergeCell ref="C123:Q123"/>
    <mergeCell ref="AK123:AL123"/>
    <mergeCell ref="AM123:AN123"/>
    <mergeCell ref="AO123:AP123"/>
    <mergeCell ref="AS124:AT124"/>
    <mergeCell ref="AU124:AV124"/>
    <mergeCell ref="AW124:AX124"/>
    <mergeCell ref="C124:Q127"/>
    <mergeCell ref="AK124:AL124"/>
    <mergeCell ref="AM124:AN124"/>
    <mergeCell ref="AO124:AP124"/>
    <mergeCell ref="R125:AC125"/>
    <mergeCell ref="AK127:AL127"/>
    <mergeCell ref="AW128:AX128"/>
    <mergeCell ref="AK129:AL129"/>
    <mergeCell ref="C50:E50"/>
    <mergeCell ref="F50:AC50"/>
    <mergeCell ref="AD50:AE50"/>
    <mergeCell ref="AF50:AG50"/>
    <mergeCell ref="AH50:AI50"/>
    <mergeCell ref="AK50:AL50"/>
    <mergeCell ref="AM50:AN50"/>
    <mergeCell ref="AQ124:AR124"/>
    <mergeCell ref="AO50:AP50"/>
    <mergeCell ref="AQ50:AR50"/>
    <mergeCell ref="AS50:AT50"/>
    <mergeCell ref="AU50:AV50"/>
    <mergeCell ref="AW50:AX50"/>
    <mergeCell ref="C51:E51"/>
    <mergeCell ref="F51:AC51"/>
    <mergeCell ref="AD51:AE51"/>
    <mergeCell ref="AF51:AG51"/>
    <mergeCell ref="AH51:AI51"/>
    <mergeCell ref="AK51:AL51"/>
    <mergeCell ref="AM51:AN51"/>
    <mergeCell ref="AO51:AP51"/>
    <mergeCell ref="AQ51:AR51"/>
    <mergeCell ref="AS51:AT51"/>
    <mergeCell ref="AU51:AV51"/>
    <mergeCell ref="AW51:AX51"/>
    <mergeCell ref="C52:E52"/>
    <mergeCell ref="F52:AC52"/>
    <mergeCell ref="AD52:AE52"/>
    <mergeCell ref="AF52:AG52"/>
    <mergeCell ref="AH52:AI52"/>
    <mergeCell ref="AK52:AL52"/>
    <mergeCell ref="AM52:AN52"/>
    <mergeCell ref="AO52:AP52"/>
    <mergeCell ref="AQ52:AR52"/>
    <mergeCell ref="AS52:AT52"/>
    <mergeCell ref="AU52:AV52"/>
    <mergeCell ref="AW52:AX52"/>
    <mergeCell ref="C53:E53"/>
    <mergeCell ref="F53:AC53"/>
    <mergeCell ref="AD53:AE53"/>
    <mergeCell ref="AF53:AG53"/>
    <mergeCell ref="AH53:AI53"/>
    <mergeCell ref="AK53:AL53"/>
    <mergeCell ref="AM53:AN53"/>
    <mergeCell ref="AO53:AP53"/>
    <mergeCell ref="AQ53:AR53"/>
    <mergeCell ref="AS53:AT53"/>
    <mergeCell ref="AU53:AV53"/>
    <mergeCell ref="AW53:AX53"/>
    <mergeCell ref="C54:E54"/>
    <mergeCell ref="F54:AC54"/>
    <mergeCell ref="AD54:AE54"/>
    <mergeCell ref="AF54:AG54"/>
    <mergeCell ref="AH54:AI54"/>
    <mergeCell ref="AK54:AL54"/>
    <mergeCell ref="AM54:AN54"/>
    <mergeCell ref="AO54:AP54"/>
    <mergeCell ref="AQ54:AR54"/>
    <mergeCell ref="AS54:AT54"/>
    <mergeCell ref="AU54:AV54"/>
    <mergeCell ref="AW54:AX54"/>
    <mergeCell ref="C55:E55"/>
    <mergeCell ref="F55:AC55"/>
    <mergeCell ref="AD55:AE55"/>
    <mergeCell ref="AF55:AG55"/>
    <mergeCell ref="AH55:AI55"/>
    <mergeCell ref="AK55:AL55"/>
    <mergeCell ref="AM55:AN55"/>
    <mergeCell ref="AO55:AP55"/>
    <mergeCell ref="AQ55:AR55"/>
    <mergeCell ref="AS55:AT55"/>
    <mergeCell ref="AU55:AV55"/>
    <mergeCell ref="AW55:AX55"/>
    <mergeCell ref="C56:E56"/>
    <mergeCell ref="F56:AC56"/>
    <mergeCell ref="AD56:AE56"/>
    <mergeCell ref="AF56:AG56"/>
    <mergeCell ref="AH56:AI56"/>
    <mergeCell ref="AK56:AL56"/>
    <mergeCell ref="AM56:AN56"/>
    <mergeCell ref="AO56:AP56"/>
    <mergeCell ref="AQ56:AR56"/>
    <mergeCell ref="AS56:AT56"/>
    <mergeCell ref="AU56:AV56"/>
    <mergeCell ref="AW56:AX56"/>
    <mergeCell ref="C57:E57"/>
    <mergeCell ref="F57:AC57"/>
    <mergeCell ref="AD57:AE57"/>
    <mergeCell ref="AF57:AG57"/>
    <mergeCell ref="AH57:AI57"/>
    <mergeCell ref="AK57:AL57"/>
    <mergeCell ref="AM57:AN57"/>
    <mergeCell ref="AO57:AP57"/>
    <mergeCell ref="AQ57:AR57"/>
    <mergeCell ref="AS57:AT57"/>
    <mergeCell ref="AU57:AV57"/>
    <mergeCell ref="AW57:AX57"/>
    <mergeCell ref="C58:E58"/>
    <mergeCell ref="F58:AC58"/>
    <mergeCell ref="AD58:AE58"/>
    <mergeCell ref="AF58:AG58"/>
    <mergeCell ref="AH58:AI58"/>
    <mergeCell ref="AK58:AL58"/>
    <mergeCell ref="AM58:AN58"/>
    <mergeCell ref="AO58:AP58"/>
    <mergeCell ref="AQ58:AR58"/>
    <mergeCell ref="AS58:AT58"/>
    <mergeCell ref="AU58:AV58"/>
    <mergeCell ref="AW58:AX58"/>
    <mergeCell ref="C59:E59"/>
    <mergeCell ref="F59:AC59"/>
    <mergeCell ref="AD59:AE59"/>
    <mergeCell ref="AF59:AG59"/>
    <mergeCell ref="AH59:AI59"/>
    <mergeCell ref="AK59:AL59"/>
    <mergeCell ref="AM59:AN59"/>
    <mergeCell ref="AO59:AP59"/>
    <mergeCell ref="AQ59:AR59"/>
    <mergeCell ref="AS59:AT59"/>
    <mergeCell ref="AU59:AV59"/>
    <mergeCell ref="AW59:AX59"/>
    <mergeCell ref="C60:E60"/>
    <mergeCell ref="F60:AC60"/>
    <mergeCell ref="AD60:AE60"/>
    <mergeCell ref="AF60:AG60"/>
    <mergeCell ref="AH60:AI60"/>
    <mergeCell ref="AK60:AL60"/>
    <mergeCell ref="AM60:AN60"/>
    <mergeCell ref="AO60:AP60"/>
    <mergeCell ref="AQ60:AR60"/>
    <mergeCell ref="AS60:AT60"/>
    <mergeCell ref="AU60:AV60"/>
    <mergeCell ref="AW60:AX60"/>
    <mergeCell ref="C61:E61"/>
    <mergeCell ref="F61:AC61"/>
    <mergeCell ref="AD61:AE61"/>
    <mergeCell ref="AF61:AG61"/>
    <mergeCell ref="AH61:AI61"/>
    <mergeCell ref="AK61:AL61"/>
    <mergeCell ref="AM61:AN61"/>
    <mergeCell ref="AO61:AP61"/>
    <mergeCell ref="AQ61:AR61"/>
    <mergeCell ref="AS61:AT61"/>
    <mergeCell ref="AU61:AV61"/>
    <mergeCell ref="AW61:AX61"/>
    <mergeCell ref="C62:E62"/>
    <mergeCell ref="F62:AC62"/>
    <mergeCell ref="AD62:AE62"/>
    <mergeCell ref="AF62:AG62"/>
    <mergeCell ref="AH62:AI62"/>
    <mergeCell ref="AK62:AL62"/>
    <mergeCell ref="AM62:AN62"/>
    <mergeCell ref="AO62:AP62"/>
    <mergeCell ref="AQ62:AR62"/>
    <mergeCell ref="AS62:AT62"/>
    <mergeCell ref="AU62:AV62"/>
    <mergeCell ref="AW62:AX62"/>
    <mergeCell ref="C63:E63"/>
    <mergeCell ref="F63:AC63"/>
    <mergeCell ref="AD63:AE63"/>
    <mergeCell ref="AF63:AG63"/>
    <mergeCell ref="AH63:AI63"/>
    <mergeCell ref="AK63:AL63"/>
    <mergeCell ref="AM63:AN63"/>
    <mergeCell ref="AO63:AP63"/>
    <mergeCell ref="AQ63:AR63"/>
    <mergeCell ref="AS63:AT63"/>
    <mergeCell ref="AU63:AV63"/>
    <mergeCell ref="AW63:AX63"/>
    <mergeCell ref="C64:E64"/>
    <mergeCell ref="F64:AC64"/>
    <mergeCell ref="AD64:AE64"/>
    <mergeCell ref="AF64:AG64"/>
    <mergeCell ref="AH64:AI64"/>
    <mergeCell ref="AK64:AL64"/>
    <mergeCell ref="AM64:AN64"/>
    <mergeCell ref="AO64:AP64"/>
    <mergeCell ref="AQ64:AR64"/>
    <mergeCell ref="AS64:AT64"/>
    <mergeCell ref="AU64:AV64"/>
    <mergeCell ref="AW64:AX64"/>
    <mergeCell ref="C65:E65"/>
    <mergeCell ref="F65:AC65"/>
    <mergeCell ref="AD65:AE65"/>
    <mergeCell ref="AF65:AG65"/>
    <mergeCell ref="AH65:AI65"/>
    <mergeCell ref="AK65:AL65"/>
    <mergeCell ref="AM65:AN65"/>
    <mergeCell ref="AO65:AP65"/>
    <mergeCell ref="AQ65:AR65"/>
    <mergeCell ref="AS65:AT65"/>
    <mergeCell ref="AU65:AV65"/>
    <mergeCell ref="AW65:AX65"/>
    <mergeCell ref="C66:E66"/>
    <mergeCell ref="F66:AC66"/>
    <mergeCell ref="AD66:AE66"/>
    <mergeCell ref="AF66:AG66"/>
    <mergeCell ref="AH66:AI66"/>
    <mergeCell ref="AK66:AL66"/>
    <mergeCell ref="AM66:AN66"/>
    <mergeCell ref="AO66:AP66"/>
    <mergeCell ref="AQ66:AR66"/>
    <mergeCell ref="AS66:AT66"/>
    <mergeCell ref="AU66:AV66"/>
    <mergeCell ref="AW66:AX66"/>
    <mergeCell ref="C67:E67"/>
    <mergeCell ref="F67:AC67"/>
    <mergeCell ref="AD67:AE67"/>
    <mergeCell ref="AF67:AG67"/>
    <mergeCell ref="AH67:AI67"/>
    <mergeCell ref="AK67:AL67"/>
    <mergeCell ref="AM67:AN67"/>
    <mergeCell ref="AO67:AP67"/>
    <mergeCell ref="AQ67:AR67"/>
    <mergeCell ref="AS67:AT67"/>
    <mergeCell ref="AU67:AV67"/>
    <mergeCell ref="AW67:AX67"/>
    <mergeCell ref="C68:E68"/>
    <mergeCell ref="F68:AC68"/>
    <mergeCell ref="AD68:AE68"/>
    <mergeCell ref="AF68:AG68"/>
    <mergeCell ref="AH68:AI68"/>
    <mergeCell ref="AK68:AL68"/>
    <mergeCell ref="AM68:AN68"/>
    <mergeCell ref="AO68:AP68"/>
    <mergeCell ref="AQ68:AR68"/>
    <mergeCell ref="AS68:AT68"/>
    <mergeCell ref="AU68:AV68"/>
    <mergeCell ref="AW68:AX68"/>
    <mergeCell ref="C69:E69"/>
    <mergeCell ref="F69:AC69"/>
    <mergeCell ref="AD69:AE69"/>
    <mergeCell ref="AF69:AG69"/>
    <mergeCell ref="AH69:AI69"/>
    <mergeCell ref="AK69:AL69"/>
    <mergeCell ref="AM69:AN69"/>
    <mergeCell ref="AO69:AP69"/>
    <mergeCell ref="AQ69:AR69"/>
    <mergeCell ref="AS69:AT69"/>
    <mergeCell ref="AU69:AV69"/>
    <mergeCell ref="AW69:AX69"/>
    <mergeCell ref="C70:E70"/>
    <mergeCell ref="F70:AC70"/>
    <mergeCell ref="AD70:AE70"/>
    <mergeCell ref="AF70:AG70"/>
    <mergeCell ref="AH70:AI70"/>
    <mergeCell ref="AK70:AL70"/>
    <mergeCell ref="AM70:AN70"/>
    <mergeCell ref="AO70:AP70"/>
    <mergeCell ref="AQ70:AR70"/>
    <mergeCell ref="AS70:AT70"/>
    <mergeCell ref="AU70:AV70"/>
    <mergeCell ref="AW70:AX70"/>
    <mergeCell ref="C71:E71"/>
    <mergeCell ref="F71:AC71"/>
    <mergeCell ref="AD71:AE71"/>
    <mergeCell ref="AF71:AG71"/>
    <mergeCell ref="AH71:AI71"/>
    <mergeCell ref="AK71:AL71"/>
    <mergeCell ref="AM71:AN71"/>
    <mergeCell ref="AO71:AP71"/>
    <mergeCell ref="AQ71:AR71"/>
    <mergeCell ref="AS71:AT71"/>
    <mergeCell ref="AU71:AV71"/>
    <mergeCell ref="AW71:AX71"/>
    <mergeCell ref="C72:E72"/>
    <mergeCell ref="F72:AC72"/>
    <mergeCell ref="AD72:AE72"/>
    <mergeCell ref="AF72:AG72"/>
    <mergeCell ref="AH72:AI72"/>
    <mergeCell ref="AK72:AL72"/>
    <mergeCell ref="AM72:AN72"/>
    <mergeCell ref="AO72:AP72"/>
    <mergeCell ref="AQ72:AR72"/>
    <mergeCell ref="AS72:AT72"/>
    <mergeCell ref="AU72:AV72"/>
    <mergeCell ref="AW72:AX72"/>
    <mergeCell ref="C73:E73"/>
    <mergeCell ref="F73:AC73"/>
    <mergeCell ref="AD73:AE73"/>
    <mergeCell ref="AF73:AG73"/>
    <mergeCell ref="AH73:AI73"/>
    <mergeCell ref="AK73:AL73"/>
    <mergeCell ref="AM73:AN73"/>
    <mergeCell ref="AO73:AP73"/>
    <mergeCell ref="AQ73:AR73"/>
    <mergeCell ref="AS73:AT73"/>
    <mergeCell ref="AU73:AV73"/>
    <mergeCell ref="AW73:AX73"/>
    <mergeCell ref="C74:E74"/>
    <mergeCell ref="F74:AC74"/>
    <mergeCell ref="AD74:AE74"/>
    <mergeCell ref="AF74:AG74"/>
    <mergeCell ref="AH74:AI74"/>
    <mergeCell ref="AK74:AL74"/>
    <mergeCell ref="AM74:AN74"/>
    <mergeCell ref="AO74:AP74"/>
    <mergeCell ref="AQ74:AR74"/>
    <mergeCell ref="AS74:AT74"/>
    <mergeCell ref="AU74:AV74"/>
    <mergeCell ref="AW74:AX74"/>
    <mergeCell ref="C75:E75"/>
    <mergeCell ref="F75:AC75"/>
    <mergeCell ref="AD75:AE75"/>
    <mergeCell ref="AF75:AG75"/>
    <mergeCell ref="AH75:AI75"/>
    <mergeCell ref="AK75:AL75"/>
    <mergeCell ref="AM75:AN75"/>
    <mergeCell ref="AO75:AP75"/>
    <mergeCell ref="AQ75:AR75"/>
    <mergeCell ref="AS75:AT75"/>
    <mergeCell ref="AU75:AV75"/>
    <mergeCell ref="AW75:AX75"/>
    <mergeCell ref="C76:E76"/>
    <mergeCell ref="F76:AC76"/>
    <mergeCell ref="AD76:AE76"/>
    <mergeCell ref="AF76:AG76"/>
    <mergeCell ref="AH76:AI76"/>
    <mergeCell ref="AK76:AL76"/>
    <mergeCell ref="AM76:AN76"/>
    <mergeCell ref="AO76:AP76"/>
    <mergeCell ref="AQ76:AR76"/>
    <mergeCell ref="AS76:AT76"/>
    <mergeCell ref="AU76:AV76"/>
    <mergeCell ref="AW76:AX76"/>
    <mergeCell ref="C77:E77"/>
    <mergeCell ref="F77:AC77"/>
    <mergeCell ref="AD77:AE77"/>
    <mergeCell ref="AF77:AG77"/>
    <mergeCell ref="AH77:AI77"/>
    <mergeCell ref="AK77:AL77"/>
    <mergeCell ref="AM77:AN77"/>
    <mergeCell ref="AO77:AP77"/>
    <mergeCell ref="AQ77:AR77"/>
    <mergeCell ref="AS77:AT77"/>
    <mergeCell ref="AU77:AV77"/>
    <mergeCell ref="AW77:AX77"/>
    <mergeCell ref="C78:E78"/>
    <mergeCell ref="F78:AC78"/>
    <mergeCell ref="AD78:AE78"/>
    <mergeCell ref="AF78:AG78"/>
    <mergeCell ref="AH78:AI78"/>
    <mergeCell ref="AK78:AL78"/>
    <mergeCell ref="AM78:AN78"/>
    <mergeCell ref="AO78:AP78"/>
    <mergeCell ref="AQ78:AR78"/>
    <mergeCell ref="AS78:AT78"/>
    <mergeCell ref="AU78:AV78"/>
    <mergeCell ref="AW78:AX78"/>
    <mergeCell ref="C79:E79"/>
    <mergeCell ref="F79:AC79"/>
    <mergeCell ref="AD79:AE79"/>
    <mergeCell ref="AF79:AG79"/>
    <mergeCell ref="AH79:AI79"/>
    <mergeCell ref="AK79:AL79"/>
    <mergeCell ref="AM79:AN79"/>
    <mergeCell ref="AO79:AP79"/>
    <mergeCell ref="AQ79:AR79"/>
    <mergeCell ref="AS79:AT79"/>
    <mergeCell ref="AU79:AV79"/>
    <mergeCell ref="AW79:AX79"/>
    <mergeCell ref="C80:E80"/>
    <mergeCell ref="F80:AC80"/>
    <mergeCell ref="AD80:AE80"/>
    <mergeCell ref="AF80:AG80"/>
    <mergeCell ref="AH80:AI80"/>
    <mergeCell ref="AK80:AL80"/>
    <mergeCell ref="AM80:AN80"/>
    <mergeCell ref="AO80:AP80"/>
    <mergeCell ref="AQ80:AR80"/>
    <mergeCell ref="AS80:AT80"/>
    <mergeCell ref="AU80:AV80"/>
    <mergeCell ref="AW80:AX80"/>
    <mergeCell ref="C81:E81"/>
    <mergeCell ref="F81:AC81"/>
    <mergeCell ref="AD81:AE81"/>
    <mergeCell ref="AF81:AG81"/>
    <mergeCell ref="AH81:AI81"/>
    <mergeCell ref="AK81:AL81"/>
    <mergeCell ref="AM81:AN81"/>
    <mergeCell ref="AO81:AP81"/>
    <mergeCell ref="AQ81:AR81"/>
    <mergeCell ref="AS81:AT81"/>
    <mergeCell ref="AU81:AV81"/>
    <mergeCell ref="AW81:AX81"/>
    <mergeCell ref="C82:E82"/>
    <mergeCell ref="F82:AC82"/>
    <mergeCell ref="AD82:AE82"/>
    <mergeCell ref="AF82:AG82"/>
    <mergeCell ref="AH82:AI82"/>
    <mergeCell ref="AK82:AL82"/>
    <mergeCell ref="AM82:AN82"/>
    <mergeCell ref="AO82:AP82"/>
    <mergeCell ref="AQ82:AR82"/>
    <mergeCell ref="AS82:AT82"/>
    <mergeCell ref="AU82:AV82"/>
    <mergeCell ref="AW82:AX82"/>
    <mergeCell ref="C83:E83"/>
    <mergeCell ref="F83:AC83"/>
    <mergeCell ref="AD83:AE83"/>
    <mergeCell ref="AF83:AG83"/>
    <mergeCell ref="AH83:AI83"/>
    <mergeCell ref="AK83:AL83"/>
    <mergeCell ref="AM83:AN83"/>
    <mergeCell ref="AO83:AP83"/>
    <mergeCell ref="AQ83:AR83"/>
    <mergeCell ref="AS83:AT83"/>
    <mergeCell ref="AU83:AV83"/>
    <mergeCell ref="AW83:AX83"/>
    <mergeCell ref="C84:E84"/>
    <mergeCell ref="F84:AC84"/>
    <mergeCell ref="AD84:AE84"/>
    <mergeCell ref="AF84:AG84"/>
    <mergeCell ref="AH84:AI84"/>
    <mergeCell ref="AK84:AL84"/>
    <mergeCell ref="AM84:AN84"/>
    <mergeCell ref="AO84:AP84"/>
    <mergeCell ref="AQ84:AR84"/>
    <mergeCell ref="AS84:AT84"/>
    <mergeCell ref="AU84:AV84"/>
    <mergeCell ref="AW84:AX84"/>
    <mergeCell ref="C85:E85"/>
    <mergeCell ref="F85:AC85"/>
    <mergeCell ref="AD85:AE85"/>
    <mergeCell ref="AF85:AG85"/>
    <mergeCell ref="AH85:AI85"/>
    <mergeCell ref="AK85:AL85"/>
    <mergeCell ref="AM85:AN85"/>
    <mergeCell ref="AO85:AP85"/>
    <mergeCell ref="AQ85:AR85"/>
    <mergeCell ref="AS85:AT85"/>
    <mergeCell ref="AU85:AV85"/>
    <mergeCell ref="AW85:AX85"/>
    <mergeCell ref="C86:E86"/>
    <mergeCell ref="F86:AC86"/>
    <mergeCell ref="AD86:AE86"/>
    <mergeCell ref="AF86:AG86"/>
    <mergeCell ref="AH86:AI86"/>
    <mergeCell ref="AK86:AL86"/>
    <mergeCell ref="AM86:AN86"/>
    <mergeCell ref="AO86:AP86"/>
    <mergeCell ref="AQ86:AR86"/>
    <mergeCell ref="AS86:AT86"/>
    <mergeCell ref="AU86:AV86"/>
    <mergeCell ref="AW86:AX86"/>
    <mergeCell ref="C87:E87"/>
    <mergeCell ref="F87:AC87"/>
    <mergeCell ref="AD87:AE87"/>
    <mergeCell ref="AF87:AG87"/>
    <mergeCell ref="AH87:AI87"/>
    <mergeCell ref="AK87:AL87"/>
    <mergeCell ref="AM87:AN87"/>
    <mergeCell ref="AO87:AP87"/>
    <mergeCell ref="AQ87:AR87"/>
    <mergeCell ref="AS87:AT87"/>
    <mergeCell ref="AU87:AV87"/>
    <mergeCell ref="AW87:AX87"/>
    <mergeCell ref="C88:E88"/>
    <mergeCell ref="F88:AC88"/>
    <mergeCell ref="AD88:AE88"/>
    <mergeCell ref="AF88:AG88"/>
    <mergeCell ref="AH88:AI88"/>
    <mergeCell ref="AK88:AL88"/>
    <mergeCell ref="AM88:AN88"/>
    <mergeCell ref="AO88:AP88"/>
    <mergeCell ref="AQ88:AR88"/>
    <mergeCell ref="AS88:AT88"/>
    <mergeCell ref="AU88:AV88"/>
    <mergeCell ref="AW88:AX88"/>
    <mergeCell ref="C89:E89"/>
    <mergeCell ref="F89:AC89"/>
    <mergeCell ref="AD89:AE89"/>
    <mergeCell ref="AF89:AG89"/>
    <mergeCell ref="AH89:AI89"/>
    <mergeCell ref="AK89:AL89"/>
    <mergeCell ref="AM89:AN89"/>
    <mergeCell ref="AO89:AP89"/>
    <mergeCell ref="AQ89:AR89"/>
    <mergeCell ref="AS89:AT89"/>
    <mergeCell ref="AU89:AV89"/>
    <mergeCell ref="AW89:AX89"/>
    <mergeCell ref="C90:E90"/>
    <mergeCell ref="F90:AC90"/>
    <mergeCell ref="AD90:AE90"/>
    <mergeCell ref="AF90:AG90"/>
    <mergeCell ref="AH90:AI90"/>
    <mergeCell ref="AK90:AL90"/>
    <mergeCell ref="AM90:AN90"/>
    <mergeCell ref="AO90:AP90"/>
    <mergeCell ref="AQ90:AR90"/>
    <mergeCell ref="AS90:AT90"/>
    <mergeCell ref="AU90:AV90"/>
    <mergeCell ref="AW90:AX90"/>
    <mergeCell ref="C91:E91"/>
    <mergeCell ref="F91:AC91"/>
    <mergeCell ref="AD91:AE91"/>
    <mergeCell ref="AF91:AG91"/>
    <mergeCell ref="AH91:AI91"/>
    <mergeCell ref="AK91:AL91"/>
    <mergeCell ref="AM91:AN91"/>
    <mergeCell ref="AO91:AP91"/>
    <mergeCell ref="AQ91:AR91"/>
    <mergeCell ref="AS91:AT91"/>
    <mergeCell ref="AU91:AV91"/>
    <mergeCell ref="AW91:AX91"/>
    <mergeCell ref="C92:E92"/>
    <mergeCell ref="F92:AC92"/>
    <mergeCell ref="AD92:AE92"/>
    <mergeCell ref="AF92:AG92"/>
    <mergeCell ref="AH92:AI92"/>
    <mergeCell ref="AK92:AL92"/>
    <mergeCell ref="AM92:AN92"/>
    <mergeCell ref="AO92:AP92"/>
    <mergeCell ref="AQ92:AR92"/>
    <mergeCell ref="AS92:AT92"/>
    <mergeCell ref="AU92:AV92"/>
    <mergeCell ref="AW92:AX92"/>
    <mergeCell ref="C93:E93"/>
    <mergeCell ref="F93:AC93"/>
    <mergeCell ref="AD93:AE93"/>
    <mergeCell ref="AF93:AG93"/>
    <mergeCell ref="AH93:AI93"/>
    <mergeCell ref="AK93:AL93"/>
    <mergeCell ref="AM93:AN93"/>
    <mergeCell ref="AO93:AP93"/>
    <mergeCell ref="AQ93:AR93"/>
    <mergeCell ref="AS93:AT93"/>
    <mergeCell ref="AU93:AV93"/>
    <mergeCell ref="AW93:AX93"/>
    <mergeCell ref="C94:E94"/>
    <mergeCell ref="F94:AC94"/>
    <mergeCell ref="AD94:AE94"/>
    <mergeCell ref="AF94:AG94"/>
    <mergeCell ref="AH94:AI94"/>
    <mergeCell ref="AK94:AL94"/>
    <mergeCell ref="AM94:AN94"/>
    <mergeCell ref="AO94:AP94"/>
    <mergeCell ref="AQ94:AR94"/>
    <mergeCell ref="AS94:AT94"/>
    <mergeCell ref="AU94:AV94"/>
    <mergeCell ref="AW94:AX94"/>
    <mergeCell ref="C95:E95"/>
    <mergeCell ref="F95:AC95"/>
    <mergeCell ref="AD95:AE95"/>
    <mergeCell ref="AF95:AG95"/>
    <mergeCell ref="AH95:AI95"/>
    <mergeCell ref="AK95:AL95"/>
    <mergeCell ref="AM95:AN95"/>
    <mergeCell ref="AO95:AP95"/>
    <mergeCell ref="AQ95:AR95"/>
    <mergeCell ref="AS95:AT95"/>
    <mergeCell ref="AU95:AV95"/>
    <mergeCell ref="AW95:AX95"/>
    <mergeCell ref="C96:E96"/>
    <mergeCell ref="F96:AC96"/>
    <mergeCell ref="AD96:AE96"/>
    <mergeCell ref="AF96:AG96"/>
    <mergeCell ref="AH96:AI96"/>
    <mergeCell ref="AK96:AL96"/>
    <mergeCell ref="AM96:AN96"/>
    <mergeCell ref="AO96:AP96"/>
    <mergeCell ref="AQ96:AR96"/>
    <mergeCell ref="AS96:AT96"/>
    <mergeCell ref="AU96:AV96"/>
    <mergeCell ref="AW96:AX96"/>
    <mergeCell ref="C97:E97"/>
    <mergeCell ref="F97:AC97"/>
    <mergeCell ref="AD97:AE97"/>
    <mergeCell ref="AF97:AG97"/>
    <mergeCell ref="AH97:AI97"/>
    <mergeCell ref="AK97:AL97"/>
    <mergeCell ref="AM97:AN97"/>
    <mergeCell ref="AO97:AP97"/>
    <mergeCell ref="AQ97:AR97"/>
    <mergeCell ref="AS97:AT97"/>
    <mergeCell ref="AU97:AV97"/>
    <mergeCell ref="AW97:AX97"/>
    <mergeCell ref="C98:E98"/>
    <mergeCell ref="F98:AC98"/>
    <mergeCell ref="AD98:AE98"/>
    <mergeCell ref="AF98:AG98"/>
    <mergeCell ref="AH98:AI98"/>
    <mergeCell ref="AK98:AL98"/>
    <mergeCell ref="AM98:AN98"/>
    <mergeCell ref="AO98:AP98"/>
    <mergeCell ref="AQ98:AR98"/>
    <mergeCell ref="AS98:AT98"/>
    <mergeCell ref="AU98:AV98"/>
    <mergeCell ref="AW98:AX98"/>
    <mergeCell ref="C99:E99"/>
    <mergeCell ref="F99:AC99"/>
    <mergeCell ref="AD99:AE99"/>
    <mergeCell ref="AF99:AG99"/>
    <mergeCell ref="AH99:AI99"/>
    <mergeCell ref="AK99:AL99"/>
    <mergeCell ref="AM99:AN99"/>
    <mergeCell ref="AO99:AP99"/>
    <mergeCell ref="AQ99:AR99"/>
    <mergeCell ref="AS99:AT99"/>
    <mergeCell ref="AU99:AV99"/>
    <mergeCell ref="AW99:AX99"/>
    <mergeCell ref="C100:E100"/>
    <mergeCell ref="F100:AC100"/>
    <mergeCell ref="AD100:AE100"/>
    <mergeCell ref="AF100:AG100"/>
    <mergeCell ref="AH100:AI100"/>
    <mergeCell ref="AK100:AL100"/>
    <mergeCell ref="AM100:AN100"/>
    <mergeCell ref="AO100:AP100"/>
    <mergeCell ref="AQ100:AR100"/>
    <mergeCell ref="AS100:AT100"/>
    <mergeCell ref="AU100:AV100"/>
    <mergeCell ref="AW100:AX100"/>
    <mergeCell ref="C101:E101"/>
    <mergeCell ref="F101:AC101"/>
    <mergeCell ref="AD101:AE101"/>
    <mergeCell ref="AF101:AG101"/>
    <mergeCell ref="AH101:AI101"/>
    <mergeCell ref="AK101:AL101"/>
    <mergeCell ref="AM101:AN101"/>
    <mergeCell ref="AO101:AP101"/>
    <mergeCell ref="AQ101:AR101"/>
    <mergeCell ref="AS101:AT101"/>
    <mergeCell ref="AU101:AV101"/>
    <mergeCell ref="AW101:AX101"/>
    <mergeCell ref="C102:E102"/>
    <mergeCell ref="F102:AC102"/>
    <mergeCell ref="AD102:AE102"/>
    <mergeCell ref="AF102:AG102"/>
    <mergeCell ref="AH102:AI102"/>
    <mergeCell ref="AK102:AL102"/>
    <mergeCell ref="AM102:AN102"/>
    <mergeCell ref="AO102:AP102"/>
    <mergeCell ref="AQ102:AR102"/>
    <mergeCell ref="AS102:AT102"/>
    <mergeCell ref="AU102:AV102"/>
    <mergeCell ref="AW102:AX102"/>
    <mergeCell ref="C103:E103"/>
    <mergeCell ref="F103:AC103"/>
    <mergeCell ref="AD103:AE103"/>
    <mergeCell ref="AF103:AG103"/>
    <mergeCell ref="AH103:AI103"/>
    <mergeCell ref="AK103:AL103"/>
    <mergeCell ref="AM103:AN103"/>
    <mergeCell ref="AO103:AP103"/>
    <mergeCell ref="AQ103:AR103"/>
    <mergeCell ref="AS103:AT103"/>
    <mergeCell ref="AU103:AV103"/>
    <mergeCell ref="AW103:AX103"/>
    <mergeCell ref="C104:E104"/>
    <mergeCell ref="F104:AC104"/>
    <mergeCell ref="AD104:AE104"/>
    <mergeCell ref="AF104:AG104"/>
    <mergeCell ref="AH104:AI104"/>
    <mergeCell ref="AK104:AL104"/>
    <mergeCell ref="AM104:AN104"/>
    <mergeCell ref="AO104:AP104"/>
    <mergeCell ref="AQ104:AR104"/>
    <mergeCell ref="AS104:AT104"/>
    <mergeCell ref="AU104:AV104"/>
    <mergeCell ref="AW104:AX104"/>
    <mergeCell ref="C105:E105"/>
    <mergeCell ref="F105:AC105"/>
    <mergeCell ref="AD105:AE105"/>
    <mergeCell ref="AF105:AG105"/>
    <mergeCell ref="AH105:AI105"/>
    <mergeCell ref="AK105:AL105"/>
    <mergeCell ref="AM105:AN105"/>
    <mergeCell ref="AO105:AP105"/>
    <mergeCell ref="AQ105:AR105"/>
    <mergeCell ref="AS105:AT105"/>
    <mergeCell ref="AU105:AV105"/>
    <mergeCell ref="AW105:AX105"/>
    <mergeCell ref="C106:E106"/>
    <mergeCell ref="F106:AC106"/>
    <mergeCell ref="AD106:AE106"/>
    <mergeCell ref="AF106:AG106"/>
    <mergeCell ref="AH106:AI106"/>
    <mergeCell ref="AK106:AL106"/>
    <mergeCell ref="AM106:AN106"/>
    <mergeCell ref="AO106:AP106"/>
    <mergeCell ref="AQ106:AR106"/>
    <mergeCell ref="AS106:AT106"/>
    <mergeCell ref="AU106:AV106"/>
    <mergeCell ref="AW106:AX106"/>
    <mergeCell ref="C107:E107"/>
    <mergeCell ref="F107:AC107"/>
    <mergeCell ref="AD107:AE107"/>
    <mergeCell ref="AF107:AG107"/>
    <mergeCell ref="AH107:AI107"/>
    <mergeCell ref="AK107:AL107"/>
    <mergeCell ref="AM107:AN107"/>
    <mergeCell ref="AO107:AP107"/>
    <mergeCell ref="AQ107:AR107"/>
    <mergeCell ref="AS107:AT107"/>
    <mergeCell ref="AU107:AV107"/>
    <mergeCell ref="AW107:AX107"/>
    <mergeCell ref="C108:E108"/>
    <mergeCell ref="F108:AC108"/>
    <mergeCell ref="AD108:AE108"/>
    <mergeCell ref="AF108:AG108"/>
    <mergeCell ref="AH108:AI108"/>
    <mergeCell ref="AK108:AL108"/>
    <mergeCell ref="AM108:AN108"/>
    <mergeCell ref="AO108:AP108"/>
    <mergeCell ref="AQ108:AR108"/>
    <mergeCell ref="AS108:AT108"/>
    <mergeCell ref="AU108:AV108"/>
    <mergeCell ref="AW108:AX108"/>
    <mergeCell ref="C109:E109"/>
    <mergeCell ref="F109:AC109"/>
    <mergeCell ref="AD109:AE109"/>
    <mergeCell ref="AF109:AG109"/>
    <mergeCell ref="AH109:AI109"/>
    <mergeCell ref="AK109:AL109"/>
    <mergeCell ref="AM109:AN109"/>
    <mergeCell ref="AO109:AP109"/>
    <mergeCell ref="AQ109:AR109"/>
    <mergeCell ref="AS109:AT109"/>
    <mergeCell ref="AU109:AV109"/>
    <mergeCell ref="AW109:AX109"/>
    <mergeCell ref="C110:E110"/>
    <mergeCell ref="F110:AC110"/>
    <mergeCell ref="AD110:AE110"/>
    <mergeCell ref="AF110:AG110"/>
    <mergeCell ref="AH110:AI110"/>
    <mergeCell ref="AK110:AL110"/>
    <mergeCell ref="AM110:AN110"/>
    <mergeCell ref="AO110:AP110"/>
    <mergeCell ref="AQ110:AR110"/>
    <mergeCell ref="AS110:AT110"/>
    <mergeCell ref="AU110:AV110"/>
    <mergeCell ref="AW110:AX110"/>
    <mergeCell ref="C111:E111"/>
    <mergeCell ref="F111:AC111"/>
    <mergeCell ref="AD111:AE111"/>
    <mergeCell ref="AF111:AG111"/>
    <mergeCell ref="AH111:AI111"/>
    <mergeCell ref="AK111:AL111"/>
    <mergeCell ref="AM111:AN111"/>
    <mergeCell ref="AO111:AP111"/>
    <mergeCell ref="AQ111:AR111"/>
    <mergeCell ref="AS111:AT111"/>
    <mergeCell ref="AU111:AV111"/>
    <mergeCell ref="AW111:AX111"/>
    <mergeCell ref="C112:E112"/>
    <mergeCell ref="F112:AC112"/>
    <mergeCell ref="AD112:AE112"/>
    <mergeCell ref="AF112:AG112"/>
    <mergeCell ref="AH112:AI112"/>
    <mergeCell ref="AK112:AL112"/>
    <mergeCell ref="AM112:AN112"/>
    <mergeCell ref="AO112:AP112"/>
    <mergeCell ref="AQ112:AR112"/>
    <mergeCell ref="AS112:AT112"/>
    <mergeCell ref="AU112:AV112"/>
    <mergeCell ref="AW112:AX112"/>
    <mergeCell ref="C113:E113"/>
    <mergeCell ref="F113:AC113"/>
    <mergeCell ref="AD113:AE113"/>
    <mergeCell ref="AF113:AG113"/>
    <mergeCell ref="AH113:AI113"/>
    <mergeCell ref="AK113:AL113"/>
    <mergeCell ref="AM113:AN113"/>
    <mergeCell ref="AO113:AP113"/>
    <mergeCell ref="AQ113:AR113"/>
    <mergeCell ref="AS113:AT113"/>
    <mergeCell ref="AU113:AV113"/>
    <mergeCell ref="AW113:AX113"/>
    <mergeCell ref="C114:E114"/>
    <mergeCell ref="F114:AC114"/>
    <mergeCell ref="AD114:AE114"/>
    <mergeCell ref="AF114:AG114"/>
    <mergeCell ref="AH114:AI114"/>
    <mergeCell ref="AK114:AL114"/>
    <mergeCell ref="AM114:AN114"/>
    <mergeCell ref="AO114:AP114"/>
    <mergeCell ref="AQ114:AR114"/>
    <mergeCell ref="AS114:AT114"/>
    <mergeCell ref="AU114:AV114"/>
    <mergeCell ref="AW114:AX114"/>
    <mergeCell ref="C115:E115"/>
    <mergeCell ref="F115:AC115"/>
    <mergeCell ref="AD115:AE115"/>
    <mergeCell ref="AF115:AG115"/>
    <mergeCell ref="AH115:AI115"/>
    <mergeCell ref="AK115:AL115"/>
    <mergeCell ref="AM115:AN115"/>
    <mergeCell ref="AO115:AP115"/>
    <mergeCell ref="AQ115:AR115"/>
    <mergeCell ref="AS115:AT115"/>
    <mergeCell ref="AU115:AV115"/>
    <mergeCell ref="AW115:AX115"/>
    <mergeCell ref="C116:E116"/>
    <mergeCell ref="F116:AC116"/>
    <mergeCell ref="AD116:AE116"/>
    <mergeCell ref="AF116:AG116"/>
    <mergeCell ref="AH116:AI116"/>
    <mergeCell ref="AK116:AL116"/>
    <mergeCell ref="AM116:AN116"/>
    <mergeCell ref="AO116:AP116"/>
    <mergeCell ref="AQ116:AR116"/>
    <mergeCell ref="AS116:AT116"/>
    <mergeCell ref="AU116:AV116"/>
    <mergeCell ref="AW116:AX116"/>
    <mergeCell ref="C117:E117"/>
    <mergeCell ref="F117:AC117"/>
    <mergeCell ref="AD117:AE117"/>
    <mergeCell ref="AF117:AG117"/>
    <mergeCell ref="AH117:AI117"/>
    <mergeCell ref="AK117:AL117"/>
    <mergeCell ref="AM117:AN117"/>
    <mergeCell ref="AO117:AP117"/>
    <mergeCell ref="AQ117:AR117"/>
    <mergeCell ref="AS117:AT117"/>
    <mergeCell ref="AU117:AV117"/>
    <mergeCell ref="AW117:AX117"/>
    <mergeCell ref="C118:E118"/>
    <mergeCell ref="F118:AC118"/>
    <mergeCell ref="AD118:AE118"/>
    <mergeCell ref="AF118:AG118"/>
    <mergeCell ref="AH118:AI118"/>
    <mergeCell ref="AK118:AL118"/>
    <mergeCell ref="AM118:AN118"/>
    <mergeCell ref="AO118:AP118"/>
    <mergeCell ref="AQ118:AR118"/>
    <mergeCell ref="AS118:AT118"/>
    <mergeCell ref="AU118:AV118"/>
    <mergeCell ref="AW118:AX118"/>
    <mergeCell ref="C119:E119"/>
    <mergeCell ref="F119:AC119"/>
    <mergeCell ref="AD119:AE119"/>
    <mergeCell ref="AF119:AG119"/>
    <mergeCell ref="AH119:AI119"/>
    <mergeCell ref="AK119:AL119"/>
    <mergeCell ref="AM119:AN119"/>
    <mergeCell ref="AO119:AP119"/>
    <mergeCell ref="AQ119:AR119"/>
    <mergeCell ref="AW119:AX119"/>
    <mergeCell ref="C120:E120"/>
    <mergeCell ref="F120:AC120"/>
    <mergeCell ref="AD120:AE120"/>
    <mergeCell ref="AF120:AG120"/>
    <mergeCell ref="AH120:AI120"/>
    <mergeCell ref="AK120:AL120"/>
    <mergeCell ref="AM120:AN120"/>
    <mergeCell ref="AS120:AT120"/>
    <mergeCell ref="AU120:AV120"/>
    <mergeCell ref="AS119:AT119"/>
    <mergeCell ref="AU119:AV119"/>
    <mergeCell ref="AK131:AL131"/>
    <mergeCell ref="AM131:AN131"/>
    <mergeCell ref="AO120:AP120"/>
    <mergeCell ref="AQ120:AR120"/>
    <mergeCell ref="AK128:AL128"/>
    <mergeCell ref="AQ123:AR123"/>
    <mergeCell ref="AO131:AP131"/>
    <mergeCell ref="AQ131:AR131"/>
    <mergeCell ref="AW120:AX120"/>
    <mergeCell ref="C131:AC131"/>
    <mergeCell ref="AD131:AE131"/>
    <mergeCell ref="AF131:AG131"/>
    <mergeCell ref="AH131:AI131"/>
    <mergeCell ref="AS131:AT131"/>
    <mergeCell ref="AU131:AV131"/>
    <mergeCell ref="AW131:AX131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T20"/>
  <sheetViews>
    <sheetView showGridLines="0" view="pageBreakPreview" zoomScaleSheetLayoutView="10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625" style="211" customWidth="1"/>
    <col min="3" max="3" width="7.50390625" style="211" customWidth="1"/>
    <col min="4" max="4" width="5.375" style="211" customWidth="1"/>
    <col min="5" max="5" width="5.50390625" style="211" customWidth="1"/>
    <col min="6" max="6" width="5.625" style="211" customWidth="1"/>
    <col min="7" max="7" width="5.00390625" style="211" customWidth="1"/>
    <col min="8" max="8" width="4.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625" style="211" customWidth="1"/>
    <col min="16" max="16" width="4.125" style="211" customWidth="1"/>
    <col min="17" max="17" width="4.375" style="211" customWidth="1"/>
    <col min="18" max="18" width="4.50390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8" t="s">
        <v>118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  <c r="N1" s="588"/>
      <c r="O1" s="588"/>
      <c r="P1" s="588"/>
      <c r="Q1" s="588"/>
      <c r="R1" s="588"/>
      <c r="S1" s="588"/>
      <c r="T1" s="588"/>
    </row>
    <row r="2" spans="1:20" ht="12.75">
      <c r="A2" s="588"/>
      <c r="B2" s="588"/>
      <c r="C2" s="588"/>
      <c r="D2" s="588"/>
      <c r="E2" s="588"/>
      <c r="F2" s="588"/>
      <c r="G2" s="588"/>
      <c r="H2" s="588"/>
      <c r="I2" s="588"/>
      <c r="J2" s="588"/>
      <c r="K2" s="588"/>
      <c r="L2" s="588"/>
      <c r="M2" s="588"/>
      <c r="N2" s="588"/>
      <c r="O2" s="588"/>
      <c r="P2" s="588"/>
      <c r="Q2" s="588"/>
      <c r="R2" s="588"/>
      <c r="S2" s="588"/>
      <c r="T2" s="588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8" t="s">
        <v>134</v>
      </c>
      <c r="B4" s="588"/>
      <c r="C4" s="588"/>
      <c r="D4" s="588"/>
      <c r="E4" s="588"/>
      <c r="F4" s="588"/>
      <c r="G4" s="588"/>
      <c r="H4" s="588"/>
      <c r="I4" s="588"/>
      <c r="J4" s="588"/>
      <c r="K4" s="588"/>
      <c r="L4" s="588"/>
      <c r="M4" s="588"/>
      <c r="N4" s="588"/>
      <c r="O4" s="588"/>
      <c r="P4" s="588"/>
      <c r="Q4" s="588"/>
      <c r="R4" s="588"/>
      <c r="S4" s="588"/>
      <c r="T4" s="588"/>
    </row>
    <row r="5" spans="1:20" ht="12.75">
      <c r="A5" s="588"/>
      <c r="B5" s="588"/>
      <c r="C5" s="588"/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588"/>
      <c r="Q5" s="588"/>
      <c r="R5" s="588"/>
      <c r="S5" s="588"/>
      <c r="T5" s="588"/>
    </row>
    <row r="6" spans="1:20" ht="12.75">
      <c r="A6" s="588"/>
      <c r="B6" s="588"/>
      <c r="C6" s="588"/>
      <c r="D6" s="588"/>
      <c r="E6" s="588"/>
      <c r="F6" s="588"/>
      <c r="G6" s="588"/>
      <c r="H6" s="588"/>
      <c r="I6" s="588"/>
      <c r="J6" s="588"/>
      <c r="K6" s="588"/>
      <c r="L6" s="588"/>
      <c r="M6" s="588"/>
      <c r="N6" s="588"/>
      <c r="O6" s="588"/>
      <c r="P6" s="588"/>
      <c r="Q6" s="588"/>
      <c r="R6" s="588"/>
      <c r="S6" s="588"/>
      <c r="T6" s="588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96" t="s">
        <v>119</v>
      </c>
      <c r="B8" s="599" t="s">
        <v>120</v>
      </c>
      <c r="C8" s="600" t="s">
        <v>135</v>
      </c>
      <c r="D8" s="600"/>
      <c r="E8" s="600"/>
      <c r="F8" s="600"/>
      <c r="G8" s="600"/>
      <c r="H8" s="600"/>
      <c r="I8" s="600"/>
      <c r="J8" s="600"/>
      <c r="K8" s="600"/>
      <c r="L8" s="600" t="s">
        <v>136</v>
      </c>
      <c r="M8" s="600"/>
      <c r="N8" s="600"/>
      <c r="O8" s="600"/>
      <c r="P8" s="600"/>
      <c r="Q8" s="600"/>
      <c r="R8" s="600"/>
      <c r="S8" s="600"/>
      <c r="T8" s="601"/>
    </row>
    <row r="9" spans="1:20" ht="12.75">
      <c r="A9" s="597"/>
      <c r="B9" s="589"/>
      <c r="C9" s="589" t="s">
        <v>121</v>
      </c>
      <c r="D9" s="589" t="s">
        <v>137</v>
      </c>
      <c r="E9" s="591" t="s">
        <v>123</v>
      </c>
      <c r="F9" s="591"/>
      <c r="G9" s="591"/>
      <c r="H9" s="591"/>
      <c r="I9" s="591"/>
      <c r="J9" s="592" t="s">
        <v>124</v>
      </c>
      <c r="K9" s="593"/>
      <c r="L9" s="589" t="s">
        <v>121</v>
      </c>
      <c r="M9" s="589" t="s">
        <v>122</v>
      </c>
      <c r="N9" s="591" t="s">
        <v>123</v>
      </c>
      <c r="O9" s="591"/>
      <c r="P9" s="591"/>
      <c r="Q9" s="591"/>
      <c r="R9" s="591"/>
      <c r="S9" s="592" t="s">
        <v>124</v>
      </c>
      <c r="T9" s="602"/>
    </row>
    <row r="10" spans="1:20" ht="12.75">
      <c r="A10" s="597"/>
      <c r="B10" s="589"/>
      <c r="C10" s="589"/>
      <c r="D10" s="589"/>
      <c r="E10" s="589" t="s">
        <v>125</v>
      </c>
      <c r="F10" s="591" t="s">
        <v>126</v>
      </c>
      <c r="G10" s="591"/>
      <c r="H10" s="591"/>
      <c r="I10" s="591"/>
      <c r="J10" s="594"/>
      <c r="K10" s="595"/>
      <c r="L10" s="589"/>
      <c r="M10" s="589"/>
      <c r="N10" s="589" t="s">
        <v>125</v>
      </c>
      <c r="O10" s="591" t="s">
        <v>126</v>
      </c>
      <c r="P10" s="591"/>
      <c r="Q10" s="591"/>
      <c r="R10" s="591"/>
      <c r="S10" s="594"/>
      <c r="T10" s="603"/>
    </row>
    <row r="11" spans="1:20" ht="13.5" thickBot="1">
      <c r="A11" s="598"/>
      <c r="B11" s="590"/>
      <c r="C11" s="590"/>
      <c r="D11" s="590"/>
      <c r="E11" s="590"/>
      <c r="F11" s="224" t="s">
        <v>127</v>
      </c>
      <c r="G11" s="224" t="s">
        <v>128</v>
      </c>
      <c r="H11" s="224" t="s">
        <v>129</v>
      </c>
      <c r="I11" s="224" t="s">
        <v>130</v>
      </c>
      <c r="J11" s="224" t="s">
        <v>131</v>
      </c>
      <c r="K11" s="224" t="s">
        <v>132</v>
      </c>
      <c r="L11" s="590"/>
      <c r="M11" s="590"/>
      <c r="N11" s="590"/>
      <c r="O11" s="224" t="s">
        <v>127</v>
      </c>
      <c r="P11" s="224" t="s">
        <v>128</v>
      </c>
      <c r="Q11" s="224" t="s">
        <v>129</v>
      </c>
      <c r="R11" s="224" t="s">
        <v>130</v>
      </c>
      <c r="S11" s="224" t="s">
        <v>131</v>
      </c>
      <c r="T11" s="225" t="s">
        <v>132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133</v>
      </c>
      <c r="T12" s="216" t="s">
        <v>133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133</v>
      </c>
      <c r="T13" s="216" t="s">
        <v>133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133</v>
      </c>
      <c r="T14" s="216" t="s">
        <v>133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133</v>
      </c>
      <c r="T15" s="229" t="s">
        <v>133</v>
      </c>
    </row>
    <row r="16" spans="1:20" s="212" customFormat="1" ht="13.5" thickBot="1">
      <c r="A16" s="218"/>
      <c r="B16" s="219"/>
      <c r="C16" s="219" t="s">
        <v>25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25</v>
      </c>
      <c r="S20" s="217"/>
    </row>
  </sheetData>
  <mergeCells count="21">
    <mergeCell ref="A8:A11"/>
    <mergeCell ref="B8:B11"/>
    <mergeCell ref="N10:N11"/>
    <mergeCell ref="O10:R10"/>
    <mergeCell ref="L8:T8"/>
    <mergeCell ref="L9:L11"/>
    <mergeCell ref="M9:M11"/>
    <mergeCell ref="N9:R9"/>
    <mergeCell ref="S9:T10"/>
    <mergeCell ref="C8:K8"/>
    <mergeCell ref="C9:C11"/>
    <mergeCell ref="D9:D11"/>
    <mergeCell ref="E9:I9"/>
    <mergeCell ref="J9:K10"/>
    <mergeCell ref="E10:E11"/>
    <mergeCell ref="F10:I10"/>
    <mergeCell ref="A6:T6"/>
    <mergeCell ref="A1:T1"/>
    <mergeCell ref="A2:T2"/>
    <mergeCell ref="A4:T4"/>
    <mergeCell ref="A5:T5"/>
  </mergeCells>
  <printOptions horizontalCentered="1"/>
  <pageMargins left="0.3937007874015748" right="0.3937007874015748" top="0.3937007874015748" bottom="0.52" header="0.23" footer="0.1968503937007874"/>
  <pageSetup horizontalDpi="600" verticalDpi="600" orientation="landscape" paperSize="9" r:id="rId1"/>
  <headerFooter alignWithMargins="0">
    <oddHeader>&amp;L&amp;"Times New Roman CYR,обычный"&amp;8АИС "Учебный план"  учебного комплекса МГУ&amp;R&amp;"Times New Roman CYR,обычный"&amp;8&amp;D</oddHeader>
    <oddFooter>&amp;R&amp;"Times New Roman CYR,обычный"&amp;8&amp;P/&amp;N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2:F19"/>
  <sheetViews>
    <sheetView showGridLines="0" zoomScaleSheetLayoutView="10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50390625" style="211" customWidth="1"/>
    <col min="4" max="4" width="7.125" style="211" customWidth="1"/>
    <col min="5" max="5" width="7.50390625" style="211" customWidth="1"/>
    <col min="6" max="6" width="15.50390625" style="211" customWidth="1"/>
    <col min="7" max="16384" width="9.125" style="211" customWidth="1"/>
  </cols>
  <sheetData>
    <row r="2" spans="1:6" ht="12.75">
      <c r="A2" s="606" t="s">
        <v>118</v>
      </c>
      <c r="B2" s="607"/>
      <c r="C2" s="607"/>
      <c r="D2" s="607"/>
      <c r="E2" s="607"/>
      <c r="F2" s="607"/>
    </row>
    <row r="3" spans="1:6" ht="12.75">
      <c r="A3" s="606"/>
      <c r="B3" s="607"/>
      <c r="C3" s="607"/>
      <c r="D3" s="607"/>
      <c r="E3" s="607"/>
      <c r="F3" s="607"/>
    </row>
    <row r="4" spans="1:6" ht="19.5" customHeight="1">
      <c r="A4" s="233"/>
      <c r="C4" s="223"/>
      <c r="D4" s="235" t="s">
        <v>146</v>
      </c>
      <c r="E4" s="223"/>
      <c r="F4" s="223"/>
    </row>
    <row r="5" spans="1:6" ht="12.75">
      <c r="A5" s="604"/>
      <c r="B5" s="605"/>
      <c r="C5" s="605"/>
      <c r="D5" s="605"/>
      <c r="E5" s="605"/>
      <c r="F5" s="605"/>
    </row>
    <row r="6" spans="1:6" ht="12.75">
      <c r="A6" s="604"/>
      <c r="B6" s="605"/>
      <c r="C6" s="605"/>
      <c r="D6" s="605"/>
      <c r="E6" s="605"/>
      <c r="F6" s="605"/>
    </row>
    <row r="7" spans="1:6" ht="12.75">
      <c r="A7" s="604"/>
      <c r="B7" s="605"/>
      <c r="C7" s="605"/>
      <c r="D7" s="605"/>
      <c r="E7" s="605"/>
      <c r="F7" s="605"/>
    </row>
    <row r="8" spans="1:6" ht="12.75">
      <c r="A8" s="233"/>
      <c r="C8" s="223"/>
      <c r="D8" s="223"/>
      <c r="E8" s="223"/>
      <c r="F8" s="223"/>
    </row>
    <row r="9" spans="1:6" ht="12.75">
      <c r="A9" s="606" t="s">
        <v>145</v>
      </c>
      <c r="B9" s="607"/>
      <c r="C9" s="607"/>
      <c r="D9" s="607"/>
      <c r="E9" s="607"/>
      <c r="F9" s="607"/>
    </row>
    <row r="10" spans="1:6" ht="12.75">
      <c r="A10" s="588"/>
      <c r="B10" s="609"/>
      <c r="C10" s="609"/>
      <c r="D10" s="609"/>
      <c r="E10" s="609"/>
      <c r="F10" s="609"/>
    </row>
    <row r="11" spans="1:6" ht="12.75">
      <c r="A11" s="588"/>
      <c r="B11" s="609"/>
      <c r="C11" s="609"/>
      <c r="D11" s="609"/>
      <c r="E11" s="609"/>
      <c r="F11" s="609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140</v>
      </c>
      <c r="B13" s="238" t="s">
        <v>141</v>
      </c>
      <c r="C13" s="237" t="s">
        <v>144</v>
      </c>
      <c r="D13" s="608" t="s">
        <v>142</v>
      </c>
      <c r="E13" s="509"/>
      <c r="F13" s="238" t="s">
        <v>143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25</v>
      </c>
      <c r="D18" s="219"/>
      <c r="E18" s="219"/>
      <c r="F18" s="219"/>
    </row>
    <row r="19" s="212" customFormat="1" ht="12.75">
      <c r="B19" s="222"/>
    </row>
  </sheetData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2" header="0.23" footer="0.1968503937007874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K15"/>
  <sheetViews>
    <sheetView workbookViewId="0" topLeftCell="A1">
      <selection activeCell="C3" sqref="C3:Q3"/>
    </sheetView>
  </sheetViews>
  <sheetFormatPr defaultColWidth="9.00390625" defaultRowHeight="12.75"/>
  <cols>
    <col min="1" max="1" width="39.875" style="0" customWidth="1"/>
    <col min="2" max="2" width="22.50390625" style="0" customWidth="1"/>
    <col min="3" max="36" width="5.625" style="0" customWidth="1"/>
  </cols>
  <sheetData>
    <row r="1" spans="1:15" ht="12.75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spans="1:17" ht="12.75">
      <c r="A2" s="291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</row>
    <row r="3" spans="1:17" ht="12.75">
      <c r="A3" s="611" t="s">
        <v>164</v>
      </c>
      <c r="B3" s="611" t="s">
        <v>165</v>
      </c>
      <c r="C3" s="611" t="s">
        <v>166</v>
      </c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  <c r="O3" s="611"/>
      <c r="P3" s="611"/>
      <c r="Q3" s="611"/>
    </row>
    <row r="4" spans="1:37" ht="12.75">
      <c r="A4" s="612"/>
      <c r="B4" s="611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2"/>
      <c r="S4" s="292"/>
      <c r="T4" s="292"/>
      <c r="U4" s="292"/>
      <c r="V4" s="292"/>
      <c r="W4" s="292"/>
      <c r="X4" s="292"/>
      <c r="Y4" s="292"/>
      <c r="Z4" s="292"/>
      <c r="AA4" s="292"/>
      <c r="AB4" s="292"/>
      <c r="AC4" s="292"/>
      <c r="AD4" s="292"/>
      <c r="AE4" s="292"/>
      <c r="AF4" s="292"/>
      <c r="AG4" s="292"/>
      <c r="AH4" s="292"/>
      <c r="AI4" s="292"/>
      <c r="AJ4" s="292"/>
      <c r="AK4" s="293"/>
    </row>
    <row r="5" spans="1:36" ht="12.75">
      <c r="A5" s="296"/>
      <c r="B5" s="296"/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4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</row>
    <row r="15" ht="12.75">
      <c r="B15" s="259"/>
    </row>
  </sheetData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7" sqref="C7:D7"/>
    </sheetView>
  </sheetViews>
  <sheetFormatPr defaultColWidth="9.00390625" defaultRowHeight="12.75"/>
  <cols>
    <col min="1" max="1" width="76.375" style="260" customWidth="1"/>
    <col min="2" max="2" width="42.00390625" style="260" customWidth="1"/>
    <col min="3" max="3" width="20.875" style="260" customWidth="1"/>
  </cols>
  <sheetData>
    <row r="1" ht="12.75">
      <c r="A1" s="261"/>
    </row>
  </sheetData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"/>
  <sheetViews>
    <sheetView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625" style="0" customWidth="1"/>
  </cols>
  <sheetData>
    <row r="1" spans="1:16" ht="12.75">
      <c r="A1" s="610"/>
      <c r="B1" s="610"/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  <c r="P1" s="610"/>
    </row>
    <row r="2" ht="12.75">
      <c r="A2" s="257"/>
    </row>
    <row r="3" spans="1:16" s="254" customFormat="1" ht="12.75">
      <c r="A3" s="613"/>
      <c r="B3" s="614"/>
      <c r="C3" s="614"/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</row>
    <row r="4" spans="1:16" s="254" customFormat="1" ht="12.75">
      <c r="A4" s="255"/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</row>
    <row r="5" spans="1:16" s="254" customFormat="1" ht="12.75">
      <c r="A5" s="611" t="s">
        <v>162</v>
      </c>
      <c r="B5" s="611" t="s">
        <v>163</v>
      </c>
      <c r="C5" s="615"/>
      <c r="D5" s="615"/>
      <c r="E5" s="615"/>
      <c r="F5" s="615"/>
      <c r="G5" s="615"/>
      <c r="H5" s="615"/>
      <c r="I5" s="615"/>
      <c r="J5" s="615"/>
      <c r="K5" s="615"/>
      <c r="L5" s="615"/>
      <c r="M5" s="615"/>
      <c r="N5" s="615"/>
      <c r="O5" s="615"/>
      <c r="P5" s="615"/>
    </row>
    <row r="6" spans="1:16" s="254" customFormat="1" ht="24.75" customHeight="1">
      <c r="A6" s="615"/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</row>
    <row r="7" spans="1:16" ht="12.75">
      <c r="A7" s="262"/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266"/>
      <c r="M7" s="266"/>
      <c r="N7" s="266"/>
      <c r="O7" s="266"/>
      <c r="P7" s="266"/>
    </row>
    <row r="8" s="257" customFormat="1" ht="12.75"/>
  </sheetData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планы</dc:creator>
  <cp:keywords/>
  <dc:description/>
  <cp:lastModifiedBy>Sedov</cp:lastModifiedBy>
  <cp:lastPrinted>2012-02-15T09:59:12Z</cp:lastPrinted>
  <dcterms:created xsi:type="dcterms:W3CDTF">2004-10-10T04:30:14Z</dcterms:created>
  <dcterms:modified xsi:type="dcterms:W3CDTF">2015-04-25T15:19:06Z</dcterms:modified>
  <cp:category/>
  <cp:version/>
  <cp:contentType/>
  <cp:contentStatus/>
</cp:coreProperties>
</file>